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60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nchestergrowthcouk.sharepoint.com/sites/GCE/Shared Documents/Central Quality and Compliance/Contracts and Variations/"/>
    </mc:Choice>
  </mc:AlternateContent>
  <xr:revisionPtr revIDLastSave="0" documentId="8_{14240C3A-A01E-4CB5-9AC6-3C7BA06DD699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2019 - 2020" sheetId="9" r:id="rId1"/>
    <sheet name="2018 - 2019" sheetId="8" r:id="rId2"/>
    <sheet name="2017- 2018" sheetId="6" r:id="rId3"/>
    <sheet name="2016 - 17" sheetId="5" r:id="rId4"/>
    <sheet name="2015 - 2016" sheetId="4" r:id="rId5"/>
    <sheet name="2014 - 2015" sheetId="1" r:id="rId6"/>
    <sheet name="2013 - 2014" sheetId="2" r:id="rId7"/>
  </sheets>
  <externalReferences>
    <externalReference r:id="rId8"/>
  </externalReferences>
  <definedNames>
    <definedName name="_xlnm._FilterDatabase" localSheetId="4" hidden="1">'2015 - 2016'!$A$1:$I$1</definedName>
    <definedName name="_xlnm._FilterDatabase" localSheetId="0" hidden="1">'2019 - 2020'!$A$1:$I$163</definedName>
    <definedName name="Funding">[1]Lists!$D$3:$D$14</definedName>
  </definedNames>
  <calcPr calcId="191028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3" i="9" l="1"/>
  <c r="H4" i="9"/>
  <c r="H5" i="9"/>
  <c r="H6" i="9"/>
  <c r="H7" i="9"/>
  <c r="H8" i="9"/>
  <c r="H9" i="9"/>
  <c r="H10" i="9"/>
  <c r="H11" i="9"/>
  <c r="H12" i="9"/>
  <c r="H13" i="9"/>
  <c r="H14" i="9"/>
  <c r="H15" i="9"/>
  <c r="H16" i="9"/>
  <c r="H17" i="9"/>
  <c r="H18" i="9"/>
  <c r="H19" i="9"/>
  <c r="H20" i="9"/>
  <c r="H21" i="9"/>
  <c r="H22" i="9"/>
  <c r="H23" i="9"/>
  <c r="H24" i="9"/>
  <c r="H25" i="9"/>
  <c r="H26" i="9"/>
  <c r="H27" i="9"/>
  <c r="H28" i="9"/>
  <c r="H29" i="9"/>
  <c r="H30" i="9"/>
  <c r="H31" i="9"/>
  <c r="H32" i="9"/>
  <c r="H33" i="9"/>
  <c r="H34" i="9"/>
  <c r="H35" i="9"/>
  <c r="H36" i="9"/>
  <c r="H37" i="9"/>
  <c r="H38" i="9"/>
  <c r="H39" i="9"/>
  <c r="H40" i="9"/>
  <c r="H41" i="9"/>
  <c r="H42" i="9"/>
  <c r="H43" i="9"/>
  <c r="H44" i="9"/>
  <c r="H45" i="9"/>
  <c r="H46" i="9"/>
  <c r="H47" i="9"/>
  <c r="H48" i="9"/>
  <c r="H49" i="9"/>
  <c r="H50" i="9"/>
  <c r="H51" i="9"/>
  <c r="H52" i="9"/>
  <c r="H53" i="9"/>
  <c r="H54" i="9"/>
  <c r="H55" i="9"/>
  <c r="H56" i="9"/>
  <c r="H57" i="9"/>
  <c r="H58" i="9"/>
  <c r="H59" i="9"/>
  <c r="H60" i="9"/>
  <c r="H61" i="9"/>
  <c r="H62" i="9"/>
  <c r="H63" i="9"/>
  <c r="H64" i="9"/>
  <c r="H65" i="9"/>
  <c r="H66" i="9"/>
  <c r="H67" i="9"/>
  <c r="H68" i="9"/>
  <c r="H69" i="9"/>
  <c r="H70" i="9"/>
  <c r="H71" i="9"/>
  <c r="H72" i="9"/>
  <c r="H73" i="9"/>
  <c r="H74" i="9"/>
  <c r="H75" i="9"/>
  <c r="H76" i="9"/>
  <c r="H77" i="9"/>
  <c r="H78" i="9"/>
  <c r="H79" i="9"/>
  <c r="H80" i="9"/>
  <c r="H81" i="9"/>
  <c r="H82" i="9"/>
  <c r="H83" i="9"/>
  <c r="H84" i="9"/>
  <c r="H85" i="9"/>
  <c r="H86" i="9"/>
  <c r="H87" i="9"/>
  <c r="H88" i="9"/>
  <c r="H89" i="9"/>
  <c r="H90" i="9"/>
  <c r="H91" i="9"/>
  <c r="H92" i="9"/>
  <c r="H93" i="9"/>
  <c r="H94" i="9"/>
  <c r="H95" i="9"/>
  <c r="H96" i="9"/>
  <c r="H97" i="9"/>
  <c r="H98" i="9"/>
  <c r="H99" i="9"/>
  <c r="H100" i="9"/>
  <c r="H101" i="9"/>
  <c r="H102" i="9"/>
  <c r="H103" i="9"/>
  <c r="H104" i="9"/>
  <c r="H105" i="9"/>
  <c r="H106" i="9"/>
  <c r="H107" i="9"/>
  <c r="H108" i="9"/>
  <c r="H109" i="9"/>
  <c r="H110" i="9"/>
  <c r="H111" i="9"/>
  <c r="H112" i="9"/>
  <c r="H113" i="9"/>
  <c r="H114" i="9"/>
  <c r="H115" i="9"/>
  <c r="H116" i="9"/>
  <c r="H117" i="9"/>
  <c r="H118" i="9"/>
  <c r="H119" i="9"/>
  <c r="H120" i="9"/>
  <c r="H121" i="9"/>
  <c r="H122" i="9"/>
  <c r="H123" i="9"/>
  <c r="H124" i="9"/>
  <c r="H125" i="9"/>
  <c r="H126" i="9"/>
  <c r="H127" i="9"/>
  <c r="H128" i="9"/>
  <c r="H129" i="9"/>
  <c r="H130" i="9"/>
  <c r="H131" i="9"/>
  <c r="H132" i="9"/>
  <c r="H133" i="9"/>
  <c r="H134" i="9"/>
  <c r="H135" i="9"/>
  <c r="H136" i="9"/>
  <c r="H137" i="9"/>
  <c r="H138" i="9"/>
  <c r="H139" i="9"/>
  <c r="H140" i="9"/>
  <c r="H141" i="9"/>
  <c r="H142" i="9"/>
  <c r="H143" i="9"/>
  <c r="H144" i="9"/>
  <c r="H145" i="9"/>
  <c r="H146" i="9"/>
  <c r="H147" i="9"/>
  <c r="H148" i="9"/>
  <c r="H149" i="9"/>
  <c r="H150" i="9"/>
  <c r="H151" i="9"/>
  <c r="H152" i="9"/>
  <c r="H153" i="9"/>
  <c r="H154" i="9"/>
  <c r="H155" i="9"/>
  <c r="H156" i="9"/>
  <c r="H157" i="9"/>
  <c r="H158" i="9"/>
  <c r="H159" i="9"/>
  <c r="H160" i="9"/>
  <c r="H161" i="9"/>
  <c r="H162" i="9"/>
  <c r="H163" i="9"/>
  <c r="H164" i="9"/>
  <c r="H165" i="9"/>
  <c r="H166" i="9"/>
  <c r="H2" i="9"/>
  <c r="G19" i="8" l="1"/>
  <c r="H19" i="8"/>
  <c r="G20" i="8"/>
  <c r="H20" i="8"/>
  <c r="G21" i="8"/>
  <c r="H21" i="8"/>
  <c r="G22" i="8"/>
  <c r="H22" i="8"/>
  <c r="G23" i="8"/>
  <c r="H23" i="8"/>
  <c r="G24" i="8"/>
  <c r="H24" i="8"/>
  <c r="G25" i="8"/>
  <c r="H25" i="8"/>
  <c r="G26" i="8"/>
  <c r="H26" i="8"/>
  <c r="G27" i="8"/>
  <c r="H27" i="8"/>
  <c r="G28" i="8"/>
  <c r="H28" i="8"/>
  <c r="G29" i="8"/>
  <c r="H29" i="8"/>
  <c r="G30" i="8"/>
  <c r="H30" i="8"/>
  <c r="G31" i="8"/>
  <c r="H31" i="8"/>
  <c r="G32" i="8"/>
  <c r="H32" i="8"/>
  <c r="G33" i="8"/>
  <c r="H33" i="8"/>
  <c r="G34" i="8"/>
  <c r="H34" i="8"/>
  <c r="G35" i="8"/>
  <c r="H35" i="8"/>
  <c r="G36" i="8"/>
  <c r="H36" i="8"/>
  <c r="G37" i="8"/>
  <c r="H37" i="8"/>
  <c r="G38" i="8"/>
  <c r="H38" i="8"/>
  <c r="G39" i="8"/>
  <c r="H39" i="8"/>
  <c r="G40" i="8"/>
  <c r="H40" i="8"/>
  <c r="G41" i="8"/>
  <c r="H41" i="8"/>
  <c r="G42" i="8"/>
  <c r="H42" i="8"/>
  <c r="G43" i="8"/>
  <c r="H43" i="8"/>
  <c r="G44" i="8"/>
  <c r="H44" i="8"/>
  <c r="G45" i="8"/>
  <c r="H45" i="8"/>
  <c r="G46" i="8"/>
  <c r="H46" i="8"/>
  <c r="G47" i="8"/>
  <c r="H47" i="8"/>
  <c r="G48" i="8"/>
  <c r="H48" i="8"/>
  <c r="G49" i="8"/>
  <c r="H49" i="8"/>
  <c r="G50" i="8"/>
  <c r="H50" i="8"/>
  <c r="H18" i="8"/>
  <c r="G18" i="8"/>
  <c r="H10" i="8"/>
  <c r="H11" i="8"/>
  <c r="H12" i="8"/>
  <c r="H13" i="8"/>
  <c r="H14" i="8"/>
  <c r="H15" i="8"/>
  <c r="H16" i="8"/>
  <c r="H17" i="8"/>
  <c r="G10" i="8"/>
  <c r="G11" i="8"/>
  <c r="G12" i="8"/>
  <c r="G13" i="8"/>
  <c r="G14" i="8"/>
  <c r="G15" i="8"/>
  <c r="G16" i="8"/>
  <c r="G17" i="8"/>
  <c r="H9" i="8"/>
  <c r="G9" i="8"/>
  <c r="F28" i="6" l="1"/>
  <c r="H28" i="6" s="1"/>
  <c r="F29" i="6"/>
  <c r="H29" i="6" s="1"/>
  <c r="F30" i="6"/>
  <c r="H30" i="6" s="1"/>
  <c r="F31" i="6"/>
  <c r="H31" i="6" s="1"/>
  <c r="F32" i="6"/>
  <c r="H32" i="6" s="1"/>
  <c r="F33" i="6"/>
  <c r="H33" i="6" s="1"/>
  <c r="F34" i="6"/>
  <c r="H34" i="6" s="1"/>
  <c r="F35" i="6"/>
  <c r="H35" i="6" s="1"/>
  <c r="F36" i="6"/>
  <c r="H36" i="6" s="1"/>
  <c r="F23" i="6"/>
  <c r="F24" i="6"/>
  <c r="H24" i="6" s="1"/>
  <c r="F25" i="6"/>
  <c r="H25" i="6" s="1"/>
  <c r="F26" i="6"/>
  <c r="H26" i="6" s="1"/>
  <c r="F27" i="6"/>
  <c r="H27" i="6" s="1"/>
  <c r="F6" i="6" l="1"/>
  <c r="H6" i="6" s="1"/>
  <c r="F5" i="6"/>
  <c r="H5" i="6" s="1"/>
  <c r="H23" i="6"/>
  <c r="F22" i="6"/>
  <c r="H22" i="6" s="1"/>
  <c r="H21" i="6"/>
  <c r="F20" i="6"/>
  <c r="H20" i="6" s="1"/>
  <c r="F19" i="6"/>
  <c r="H19" i="6" s="1"/>
  <c r="F18" i="6"/>
  <c r="H18" i="6" s="1"/>
  <c r="F17" i="6"/>
  <c r="H17" i="6" s="1"/>
  <c r="F16" i="6"/>
  <c r="H16" i="6" s="1"/>
  <c r="F15" i="6"/>
  <c r="H15" i="6" s="1"/>
  <c r="F14" i="6"/>
  <c r="H14" i="6" s="1"/>
  <c r="F13" i="6"/>
  <c r="H13" i="6" s="1"/>
  <c r="F12" i="6"/>
  <c r="H12" i="6" s="1"/>
  <c r="F11" i="6"/>
  <c r="H11" i="6" s="1"/>
  <c r="F10" i="6"/>
  <c r="H10" i="6" s="1"/>
  <c r="F9" i="6"/>
  <c r="H9" i="6" s="1"/>
  <c r="F8" i="6"/>
  <c r="H8" i="6" s="1"/>
  <c r="F7" i="6"/>
  <c r="H7" i="6" s="1"/>
  <c r="F4" i="6"/>
  <c r="H4" i="6" s="1"/>
  <c r="F3" i="6"/>
  <c r="H3" i="6" s="1"/>
  <c r="F2" i="6"/>
  <c r="H2" i="6" s="1"/>
  <c r="F34" i="5" l="1"/>
  <c r="H34" i="5" s="1"/>
  <c r="F35" i="5"/>
  <c r="H35" i="5" s="1"/>
  <c r="F36" i="5"/>
  <c r="H36" i="5" s="1"/>
  <c r="F37" i="5"/>
  <c r="H37" i="5" s="1"/>
  <c r="F38" i="5"/>
  <c r="H38" i="5" s="1"/>
  <c r="F39" i="5"/>
  <c r="H39" i="5" s="1"/>
  <c r="F28" i="5"/>
  <c r="H28" i="5" s="1"/>
  <c r="F29" i="5"/>
  <c r="H29" i="5" s="1"/>
  <c r="F30" i="5"/>
  <c r="H30" i="5" s="1"/>
  <c r="F31" i="5"/>
  <c r="H31" i="5" s="1"/>
  <c r="F32" i="5"/>
  <c r="H32" i="5" s="1"/>
  <c r="F33" i="5"/>
  <c r="H33" i="5" s="1"/>
  <c r="F4" i="5" l="1"/>
  <c r="H4" i="5" s="1"/>
  <c r="F3" i="5"/>
  <c r="H3" i="5" s="1"/>
  <c r="F2" i="5"/>
  <c r="H2" i="5" s="1"/>
  <c r="H24" i="5"/>
  <c r="F23" i="5"/>
  <c r="H23" i="5" s="1"/>
  <c r="F22" i="5"/>
  <c r="H22" i="5" s="1"/>
  <c r="F21" i="5"/>
  <c r="H21" i="5" s="1"/>
  <c r="F27" i="5"/>
  <c r="H27" i="5" s="1"/>
  <c r="F26" i="5"/>
  <c r="H26" i="5" s="1"/>
  <c r="F25" i="5"/>
  <c r="H25" i="5" s="1"/>
  <c r="F10" i="5"/>
  <c r="H10" i="5" s="1"/>
  <c r="F9" i="5"/>
  <c r="H9" i="5" s="1"/>
  <c r="F8" i="5"/>
  <c r="H8" i="5" s="1"/>
  <c r="F15" i="5"/>
  <c r="H15" i="5" s="1"/>
  <c r="F14" i="5"/>
  <c r="H14" i="5" s="1"/>
  <c r="F13" i="5"/>
  <c r="H13" i="5" s="1"/>
  <c r="F12" i="5"/>
  <c r="H12" i="5" s="1"/>
  <c r="F11" i="5"/>
  <c r="H11" i="5" s="1"/>
  <c r="F7" i="5"/>
  <c r="H7" i="5" s="1"/>
  <c r="F6" i="5"/>
  <c r="H6" i="5" s="1"/>
  <c r="F5" i="5"/>
  <c r="H5" i="5" s="1"/>
  <c r="F20" i="5"/>
  <c r="H20" i="5" s="1"/>
  <c r="F19" i="5"/>
  <c r="H19" i="5" s="1"/>
  <c r="F18" i="5"/>
  <c r="H18" i="5" s="1"/>
  <c r="F17" i="5"/>
  <c r="H17" i="5" s="1"/>
  <c r="F16" i="5"/>
  <c r="H16" i="5" s="1"/>
  <c r="H28" i="4" l="1"/>
  <c r="H27" i="4"/>
  <c r="H26" i="4"/>
  <c r="H40" i="4"/>
  <c r="H18" i="4"/>
  <c r="H17" i="4"/>
  <c r="H16" i="4"/>
  <c r="H53" i="1" l="1"/>
  <c r="H54" i="1"/>
  <c r="H55" i="1"/>
  <c r="H56" i="1"/>
  <c r="H60" i="1"/>
  <c r="H61" i="1"/>
  <c r="H62" i="1"/>
  <c r="H63" i="1"/>
  <c r="H65" i="1"/>
  <c r="H66" i="1"/>
  <c r="H67" i="1"/>
  <c r="H68" i="1"/>
  <c r="H69" i="1"/>
  <c r="H70" i="1"/>
  <c r="H72" i="1"/>
  <c r="H73" i="1"/>
  <c r="H74" i="1"/>
  <c r="H76" i="1"/>
  <c r="H77" i="1"/>
  <c r="H78" i="1"/>
  <c r="H79" i="1"/>
  <c r="H80" i="1"/>
  <c r="H5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Taylor, Rachel (Growth Company)</author>
  </authors>
  <commentList>
    <comment ref="B103" authorId="0" shapeId="0" xr:uid="{641B7FE1-01F5-45DB-8275-84629C30C533}">
      <text>
        <r>
          <rPr>
            <b/>
            <sz val="9"/>
            <color indexed="81"/>
            <rFont val="Tahoma"/>
            <family val="2"/>
          </rPr>
          <t>Taylor, Rachel (Growth Company):</t>
        </r>
        <r>
          <rPr>
            <sz val="9"/>
            <color indexed="81"/>
            <rFont val="Tahoma"/>
            <family val="2"/>
          </rPr>
          <t xml:space="preserve">
UKPRN has changed along with name</t>
        </r>
      </text>
    </comment>
  </commentList>
</comments>
</file>

<file path=xl/sharedStrings.xml><?xml version="1.0" encoding="utf-8"?>
<sst xmlns="http://schemas.openxmlformats.org/spreadsheetml/2006/main" count="1202" uniqueCount="235">
  <si>
    <t>Subcontractor</t>
  </si>
  <si>
    <t>UKPRN</t>
  </si>
  <si>
    <t>Start Date</t>
  </si>
  <si>
    <t>End Date</t>
  </si>
  <si>
    <t>Type of Provision</t>
  </si>
  <si>
    <t>Funding we have received</t>
  </si>
  <si>
    <t>Funding we have paid to Subcontractor</t>
  </si>
  <si>
    <t>Funding we have retained</t>
  </si>
  <si>
    <t>Funding we have received from subcontractor for services or support</t>
  </si>
  <si>
    <t>ABSOLUTE TRAINING SOLUTIONS LTD</t>
  </si>
  <si>
    <t>31/7/2020</t>
  </si>
  <si>
    <t>ESF SSW GM</t>
  </si>
  <si>
    <t>ESF SSW LANCS</t>
  </si>
  <si>
    <t>ESF SSW SCR Lot 1</t>
  </si>
  <si>
    <t>ESF SSW SCR Lot 2</t>
  </si>
  <si>
    <t>ALLIANCE LEARNING</t>
  </si>
  <si>
    <t>ESF SSU GM</t>
  </si>
  <si>
    <t>ANTREC LIMITED</t>
  </si>
  <si>
    <t xml:space="preserve">ASPIRE SPORTING ACADEMY LIMITED </t>
  </si>
  <si>
    <t>GMCA - AEB</t>
  </si>
  <si>
    <t>B4BOX LTD</t>
  </si>
  <si>
    <t>ESF GM NEET</t>
  </si>
  <si>
    <t>BACK 2 WORK COMPLETE TRAINING LIMITED</t>
  </si>
  <si>
    <t>ESF SSU SCR Lot 1</t>
  </si>
  <si>
    <t>ESF SSU SCR Lot 2</t>
  </si>
  <si>
    <t>BARFECTION LIMITED</t>
  </si>
  <si>
    <t>BLUE APPLE TRAINING LTD</t>
  </si>
  <si>
    <t>BOLTON METROPOLITAN BOROUGH COUNCIL</t>
  </si>
  <si>
    <t>BRIGHT DIRECTION TRAINING LIMITED</t>
  </si>
  <si>
    <t>BURY COLLEGE</t>
  </si>
  <si>
    <t>BURY METROPOLITAN BOROUGH COUNCIL</t>
  </si>
  <si>
    <t>COMMUNICATION SPECIALIST COLLEGE - DONCASTER ( Doncaster Deaf Trust)</t>
  </si>
  <si>
    <t>COMMUNITY REVIVAL (UK) LIMITED</t>
  </si>
  <si>
    <t>LCRCA - AEB</t>
  </si>
  <si>
    <t>DAVID IRESON ( Envisage)</t>
  </si>
  <si>
    <t>DC TRAINING &amp; DEVELOPMENT SERVICES LIMITED</t>
  </si>
  <si>
    <t>DMR TRAINING &amp; CONSULTANCY LIMITED</t>
  </si>
  <si>
    <t>EDUK8 PARTNERSHIP LTD</t>
  </si>
  <si>
    <t>ESSENTIAL SITE SKILLS LTD</t>
  </si>
  <si>
    <t>FOCUSING FIRST ON PEOPLE LIMITED</t>
  </si>
  <si>
    <t>GENESIS ALPHA LTD</t>
  </si>
  <si>
    <t>GET SET ACADEMY LTD</t>
  </si>
  <si>
    <t>GROUNDWORK CHESHIRE, LANCASHIRE AND MERSEYSIDE</t>
  </si>
  <si>
    <t>GROUNDWORK OLDHAM &amp; ROCHDALE</t>
  </si>
  <si>
    <t>HIT TRAINING LTD</t>
  </si>
  <si>
    <t>INDEPENDENT TRAINING SERVICES LIMITED</t>
  </si>
  <si>
    <t>INTEGRATED TRAINING SOLUTIONS LIMITED</t>
  </si>
  <si>
    <t>LEARNING CURVE GROUP LIMITED</t>
  </si>
  <si>
    <t>Life Skills Centres Ltd</t>
  </si>
  <si>
    <t>LOGISTICA TRAINING LIMITED</t>
  </si>
  <si>
    <t>MANCHESTER FIRST LIMITED</t>
  </si>
  <si>
    <t>MANTRA LEARNING LIMITED</t>
  </si>
  <si>
    <t>MEADOWHALL TRAINING LIMITED</t>
  </si>
  <si>
    <t>Momentum Recruitment</t>
  </si>
  <si>
    <t>Momentum Recruitment Limited</t>
  </si>
  <si>
    <t>NORTH LANCS. TRAINING GROUP LIMITED(THE)</t>
  </si>
  <si>
    <t>NORTH WEST SKILLS ACADEMY LIMITED</t>
  </si>
  <si>
    <t>NORTHWEST EDUCATION AND TRAINING LIMITED</t>
  </si>
  <si>
    <t>OLDHAM METROPOLITAN BOROUGH COUNCIL</t>
  </si>
  <si>
    <t>ESF GM SSU</t>
  </si>
  <si>
    <t>ONE MANCHESTER LTD</t>
  </si>
  <si>
    <t>PLATO TRAINING (UK) LTD</t>
  </si>
  <si>
    <t>RHINO TRAINING LIMITED</t>
  </si>
  <si>
    <t>ROCHDALE BOROUGH COUNCIL (ELP)</t>
  </si>
  <si>
    <t>ROCHDALE TRAINING ASSOCIATION LIMITED</t>
  </si>
  <si>
    <t>SALMA KAROLIA t/a SBA Nationwide</t>
  </si>
  <si>
    <t>SB SKILLS SOLUTIONS LTD</t>
  </si>
  <si>
    <t>SKILLS COLLEGE UK LIMITED</t>
  </si>
  <si>
    <t>Skills Recruitment Ltd t/a Skills Construction Centre</t>
  </si>
  <si>
    <t>SOLVO VIR LTD</t>
  </si>
  <si>
    <t>THE CONSTRUCTION SKILLS PEOPLE LTD</t>
  </si>
  <si>
    <t>THE NUMBER 4 GROUP LIMITED</t>
  </si>
  <si>
    <t>THE PENNINE ACUTE HOSPITALS NATIONAL HEALTH SERVICE TRUST</t>
  </si>
  <si>
    <t>THE PORTLAND TRAINING COMPANY LIMITED</t>
  </si>
  <si>
    <t>THE SALFORD DIOCESAN TRUST</t>
  </si>
  <si>
    <t xml:space="preserve">THE SALFORD DIOCESAN TRUST </t>
  </si>
  <si>
    <t>THE WHITE ROSE SCHOOL OF BEAUTY AND COMPLEMENTARY THERAPIES LIMITED</t>
  </si>
  <si>
    <t>TMP STUDIOS CIC</t>
  </si>
  <si>
    <t>TOTAL EXCELLENCE CENTRE LIMITED</t>
  </si>
  <si>
    <t>TOTAL PEOPLE LIMITED</t>
  </si>
  <si>
    <t>TRANSPORT TRAINING ACADEMY LIMITED</t>
  </si>
  <si>
    <t>WISE ABILITY LIMITED</t>
  </si>
  <si>
    <t>WORKPAYS LIMITED</t>
  </si>
  <si>
    <t>YORKSHIRE FITNESS AND LEISURE LIMITED</t>
  </si>
  <si>
    <t>STOCKPORT METROPOLITAN BOROUGH COUNCIL</t>
  </si>
  <si>
    <t>DUTTON FISHER ASSOCIATES LIMITED</t>
  </si>
  <si>
    <t>ESFA 16-18 Apprenticeship</t>
  </si>
  <si>
    <t>ESFA 19-23 Apprenticeship</t>
  </si>
  <si>
    <t>ESFA 24+ Apprenticeship</t>
  </si>
  <si>
    <t>PARTNERSHIP TRAINING LIMITED</t>
  </si>
  <si>
    <t>UTILITY &amp; CONSTRUCTION TRAINING LIMITED</t>
  </si>
  <si>
    <t>ESFA Trailblazers</t>
  </si>
  <si>
    <t>ESFA RAISE-ESF</t>
  </si>
  <si>
    <t>CAREER CONNECT</t>
  </si>
  <si>
    <t>POSITIVE STEPS OLDHAM</t>
  </si>
  <si>
    <t>TRAFFORD METROPOLITAN BOROUGH COUNCIL</t>
  </si>
  <si>
    <t>ROCHDALE BOROUGH COUNCIL</t>
  </si>
  <si>
    <t>INSPIRE 2 INDEPENDENCE (I2I) LTD</t>
  </si>
  <si>
    <t>SSW GM</t>
  </si>
  <si>
    <t>SSW Lancs</t>
  </si>
  <si>
    <t>SSW SCR 2</t>
  </si>
  <si>
    <t>SSW SCR 1</t>
  </si>
  <si>
    <t>SSW SCR GM</t>
  </si>
  <si>
    <t>SSW scr 2</t>
  </si>
  <si>
    <t>SSW LANCS</t>
  </si>
  <si>
    <t>THE MEADOWHALL EDUCATION CENTRE</t>
  </si>
  <si>
    <r>
      <t xml:space="preserve">* For the following contracts: ESF Skills for Employment; ESF Skills Support for the Unemployed and ESF NEET - we deliver a two tiered supply chain approach, this means outcomes on the customer journey are in the main delivered by different providers. Please note this is </t>
    </r>
    <r>
      <rPr>
        <b/>
        <sz val="11"/>
        <color theme="1"/>
        <rFont val="Calibri"/>
        <family val="2"/>
        <scheme val="minor"/>
      </rPr>
      <t>not</t>
    </r>
    <r>
      <rPr>
        <sz val="11"/>
        <color theme="1"/>
        <rFont val="Calibri"/>
        <family val="2"/>
        <scheme val="minor"/>
      </rPr>
      <t xml:space="preserve"> Second Tier subcontracting </t>
    </r>
  </si>
  <si>
    <t>JOSEPH LANZANTE TRAINING LIMITED</t>
  </si>
  <si>
    <t>LEAN TRAINING SOLUTIONS LIMITED</t>
  </si>
  <si>
    <t>TERENCE PAUL ENTERPRISES LIMITED</t>
  </si>
  <si>
    <t>THE LINK TRAINING ACADEMY LIMITED</t>
  </si>
  <si>
    <t>ESFA Study Programme</t>
  </si>
  <si>
    <t>VERONICA MAXIMILLIAN-GREEN</t>
  </si>
  <si>
    <t>INSPIRE 2 INDEPENDENCE (SFE)</t>
  </si>
  <si>
    <t>ESFA SFE - ESF/LGF</t>
  </si>
  <si>
    <t>ACCESS TO MUSIC (SFE)</t>
  </si>
  <si>
    <t>OLDHAM METROPOLITANBOROUGH COUNCIL (SFE)</t>
  </si>
  <si>
    <t>CITY SOUTH MANCHESTER HOUSING TRUST (SFE)</t>
  </si>
  <si>
    <t>BOLTON COUNCIL (CEIAG RAISE)</t>
  </si>
  <si>
    <t>BURY COUNCIL (CEIAG RAISE)</t>
  </si>
  <si>
    <t>CAREER CONNECT (CEIAG RAISE)</t>
  </si>
  <si>
    <t>POSITIVE STEPS(CEIAG RAISE)</t>
  </si>
  <si>
    <t>STOCKPORT COUNCIL (CEIAG RAISE)</t>
  </si>
  <si>
    <t>TRAFFORD COUNCIL (CEIAG RAISE)</t>
  </si>
  <si>
    <t>ROCHDALE METROPOLITAN BOROUGH COUNCIL (CEIAG RAISE)</t>
  </si>
  <si>
    <t>INSPIRE 2 INDEPENDENCE (CEIAG RAISE)</t>
  </si>
  <si>
    <t>OLDHAM METROPOLITANBOROUGH COUNCIL (CEIAG RAISE)</t>
  </si>
  <si>
    <t>Fundng we have receieved from subcontractor for services or support</t>
  </si>
  <si>
    <t>ESFA 24+ Loans</t>
  </si>
  <si>
    <t>ESF 2014/2020</t>
  </si>
  <si>
    <t>ARMSTRONG WORKS (SFE)</t>
  </si>
  <si>
    <t>BOLTON COUNCIL (SFE)</t>
  </si>
  <si>
    <t>THE BIG LIFE GROUP (SFE)</t>
  </si>
  <si>
    <t>ELP ROCHDALE (SFE)</t>
  </si>
  <si>
    <t>OLDHAM COUNCIL (SFE)</t>
  </si>
  <si>
    <t>ACCRINGTON AND ROSSENDALE COLLEGE</t>
  </si>
  <si>
    <t>10000093</t>
  </si>
  <si>
    <t>16-18 Apprenticeship</t>
  </si>
  <si>
    <t>19-23 Apprenticeship</t>
  </si>
  <si>
    <t>COLLEGE OF NORTH WEST LONDON, THE</t>
  </si>
  <si>
    <t>10001549</t>
  </si>
  <si>
    <t>10031127</t>
  </si>
  <si>
    <t>24+ Apprenticeship</t>
  </si>
  <si>
    <t>GTG SERVICES LIMITED</t>
  </si>
  <si>
    <t>10014220</t>
  </si>
  <si>
    <t>10052755</t>
  </si>
  <si>
    <t>10035774</t>
  </si>
  <si>
    <t>MANCHESTER COLLEGE, THE</t>
  </si>
  <si>
    <t>10023139</t>
  </si>
  <si>
    <t>Classroom Learning</t>
  </si>
  <si>
    <t>NATIONAL SCHOOLS TRAINING LTD</t>
  </si>
  <si>
    <t>10028941</t>
  </si>
  <si>
    <t>10036548</t>
  </si>
  <si>
    <t>PRACTICAL REFRIGERATION TRAINING CENTRE LIMITED</t>
  </si>
  <si>
    <t>10027815</t>
  </si>
  <si>
    <t>REASEHEATH COLLEGE</t>
  </si>
  <si>
    <t>10005404</t>
  </si>
  <si>
    <t>SALFORD CITY COLLEGE</t>
  </si>
  <si>
    <t>10005032</t>
  </si>
  <si>
    <t>STOCKPORT COLLEGE</t>
  </si>
  <si>
    <t>10006331</t>
  </si>
  <si>
    <t>TDB TRAINING SPECIALISTS LIMITED</t>
  </si>
  <si>
    <t>10019323</t>
  </si>
  <si>
    <t>TERENCE PAUL ENTERPRISES LIMITED SS - Hair Stockport</t>
  </si>
  <si>
    <t>10037830</t>
  </si>
  <si>
    <t>TERENCE PAUL ENTERPRISES LIMITED SS - Hair Terence Paul</t>
  </si>
  <si>
    <t>THE CITY OF LIVERPOOL COLLEGE</t>
  </si>
  <si>
    <t>10003955</t>
  </si>
  <si>
    <t>10042593</t>
  </si>
  <si>
    <t>10022362</t>
  </si>
  <si>
    <t>10045710</t>
  </si>
  <si>
    <t>W PEOPLE LIMITED</t>
  </si>
  <si>
    <t>10037682</t>
  </si>
  <si>
    <t>ACCENT REGENERATION &amp; COMMUNITY PARTNERSHIPS LIMITED</t>
  </si>
  <si>
    <t>Adult Skills Budget Class Room Based (Excluding 19 to 24 Traineeships)</t>
  </si>
  <si>
    <t>16 to 18 Apprenticeships (Excluding Trailblazer Apprenticeships and Higher Apprenticeships)</t>
  </si>
  <si>
    <t>ASTRA ACCESS SAFETY TRAINING LTD</t>
  </si>
  <si>
    <t>Adult Skills Budget Apprenticeships (Excluding Trailblazer Apprenticeships and Higher Apprenticeships)</t>
  </si>
  <si>
    <t>BOBBLES HAIR LIMITED</t>
  </si>
  <si>
    <t>BOLTON COLLEGE</t>
  </si>
  <si>
    <t>BRADFORD COLLEGE</t>
  </si>
  <si>
    <t>CELESTE ARNOLD HAIR AND MAKE-UP LIMITED</t>
  </si>
  <si>
    <t>Adult Skills Budget Work Place</t>
  </si>
  <si>
    <t>FIBRE HAIRDRESSING LTD</t>
  </si>
  <si>
    <t>HIGHWAYS AND GROUNDWORKS NVQ ASSESSMENT CENTRE LTD</t>
  </si>
  <si>
    <t>HOPWOOD HALL COLLEGE</t>
  </si>
  <si>
    <t>HYBRID TECHNICAL SERVICES LIMITED</t>
  </si>
  <si>
    <t>JAMILLA PAUL LIMITED</t>
  </si>
  <si>
    <t>JAYCO LONDON LIMITED</t>
  </si>
  <si>
    <t>KNOWSLEY COMMUNITY COLLEGE</t>
  </si>
  <si>
    <t>LEEDS COLLEGE OF BUILDING</t>
  </si>
  <si>
    <t>MARITIME + ENGINEERING COLLEGE NORTH WEST</t>
  </si>
  <si>
    <t>MAXIMEL TRAINING PROVIDERS LTD</t>
  </si>
  <si>
    <t>MID-CHESHIRE COLLEGE</t>
  </si>
  <si>
    <t>REFORM HAIR AND BEAUTY LTD</t>
  </si>
  <si>
    <t>SCHOOLS TRAININGLTD</t>
  </si>
  <si>
    <t>SETA TRAINING &amp; ADVISORY SERVICES LIMITED</t>
  </si>
  <si>
    <t>SIMIAN RISK MANAGEMENT LIMITED</t>
  </si>
  <si>
    <t>SUNDERLAND COLLEGE</t>
  </si>
  <si>
    <t>TAMESIDE COLLEGE</t>
  </si>
  <si>
    <t>24+ Advanced Learning Loans</t>
  </si>
  <si>
    <t>THE OLDHAM COLLEGE</t>
  </si>
  <si>
    <t>TRAFFORD COLLEGE</t>
  </si>
  <si>
    <t>TWIN TRAINING SOLUTIONS LIMITED</t>
  </si>
  <si>
    <t>UNIVERSITY OF DERBY</t>
  </si>
  <si>
    <t>WIGAN AND LEIGH COLLEGE</t>
  </si>
  <si>
    <t>Accent Regeneration and Community Partnership Limited</t>
  </si>
  <si>
    <t>Adult Skills Budget Apprenticeships</t>
  </si>
  <si>
    <t>Active Synergy Ltd</t>
  </si>
  <si>
    <t>16 to 18 Apprenticeships</t>
  </si>
  <si>
    <t>Astra Access and Safety Training Limited</t>
  </si>
  <si>
    <t>Astral Training Ltd</t>
  </si>
  <si>
    <t>Blue Apple Training Ltd</t>
  </si>
  <si>
    <t>College of North West London</t>
  </si>
  <si>
    <t>DMR Training &amp; Consultancy Limited</t>
  </si>
  <si>
    <t>Dutton Fisher &amp; Associates Limited</t>
  </si>
  <si>
    <t xml:space="preserve">Excell Lift Truck Training Limited </t>
  </si>
  <si>
    <t>GTG Training Limited</t>
  </si>
  <si>
    <t>Highways and Groundworks NVQ Assessment Centre Limited</t>
  </si>
  <si>
    <t>Joseph Lanzante Training</t>
  </si>
  <si>
    <t>Kiernan Construction Limited</t>
  </si>
  <si>
    <t>Lean Training Solutions Limited</t>
  </si>
  <si>
    <t>Leeds College of Building</t>
  </si>
  <si>
    <t>MaxiMel Training Providers Limited</t>
  </si>
  <si>
    <t>Partnership Training Limited</t>
  </si>
  <si>
    <t>Practical Refrigeration Training Centre Limited</t>
  </si>
  <si>
    <t>Qualification Training &amp; Assessment Academy Ltd</t>
  </si>
  <si>
    <t>RFA Associates Limited</t>
  </si>
  <si>
    <t>Salford City College</t>
  </si>
  <si>
    <t>Terence Paul Enterprises Limited</t>
  </si>
  <si>
    <t xml:space="preserve">The City Of Liverpool College   </t>
  </si>
  <si>
    <t>Twin Training Solutions Limited</t>
  </si>
  <si>
    <t xml:space="preserve">University Hospital Of South Manchester NHS Foundation Trust   </t>
  </si>
  <si>
    <t xml:space="preserve">Utility &amp; Construction Training Limited   </t>
  </si>
  <si>
    <t>W People Limited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</si>
</sst>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7">
    <numFmt numFmtId="5" formatCode="&quot;£&quot;#,##0;\-&quot;£&quot;#,##0"/>
    <numFmt numFmtId="6" formatCode="&quot;£&quot;#,##0;[Red]\-&quot;£&quot;#,##0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&quot;£&quot;#,##0"/>
    <numFmt numFmtId="165" formatCode="&quot;£&quot;#,##0.00"/>
    <numFmt numFmtId="166" formatCode="#,##0_ ;[Red]\-#,##0\ "/>
  </numFmts>
  <fonts count="79"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10159"/>
      <name val="Calibri"/>
      <family val="2"/>
      <scheme val="minor"/>
    </font>
    <font>
      <sz val="11"/>
      <color indexed="8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57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sz val="10"/>
      <color rgb="FFFF00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2"/>
      <color indexed="8"/>
      <name val="Arial"/>
      <family val="2"/>
    </font>
    <font>
      <sz val="9"/>
      <name val="Arial"/>
      <family val="2"/>
    </font>
    <font>
      <sz val="10"/>
      <color rgb="FF000000"/>
      <name val="Arial"/>
      <family val="2"/>
    </font>
    <font>
      <u/>
      <sz val="10"/>
      <color indexed="12"/>
      <name val="Arial"/>
      <family val="2"/>
    </font>
    <font>
      <sz val="11"/>
      <name val="Arial"/>
      <family val="2"/>
    </font>
    <font>
      <b/>
      <sz val="10"/>
      <color indexed="8"/>
      <name val="Times New Roman"/>
      <family val="1"/>
    </font>
    <font>
      <i/>
      <sz val="9"/>
      <name val="Times New Roman"/>
      <family val="1"/>
    </font>
    <font>
      <u/>
      <sz val="11"/>
      <color theme="10"/>
      <name val="Calibri"/>
      <family val="2"/>
      <scheme val="minor"/>
    </font>
    <font>
      <u/>
      <sz val="10.199999999999999"/>
      <color theme="10"/>
      <name val="Arial"/>
      <family val="2"/>
    </font>
    <font>
      <sz val="10"/>
      <color rgb="FF9C6500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u/>
      <sz val="8.5"/>
      <color indexed="12"/>
      <name val="Arial"/>
      <family val="2"/>
    </font>
    <font>
      <sz val="8"/>
      <color indexed="8"/>
      <name val="Calibri"/>
      <family val="2"/>
    </font>
    <font>
      <sz val="10"/>
      <color indexed="8"/>
      <name val="Calibri"/>
      <family val="2"/>
    </font>
    <font>
      <sz val="10"/>
      <color indexed="9"/>
      <name val="Calibri"/>
      <family val="2"/>
    </font>
    <font>
      <sz val="10"/>
      <color indexed="20"/>
      <name val="Calibri"/>
      <family val="2"/>
    </font>
    <font>
      <b/>
      <sz val="10"/>
      <color indexed="52"/>
      <name val="Calibri"/>
      <family val="2"/>
    </font>
    <font>
      <b/>
      <sz val="10"/>
      <color indexed="9"/>
      <name val="Calibri"/>
      <family val="2"/>
    </font>
    <font>
      <i/>
      <sz val="10"/>
      <color indexed="23"/>
      <name val="Calibri"/>
      <family val="2"/>
    </font>
    <font>
      <sz val="10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color indexed="62"/>
      <name val="Calibri"/>
      <family val="2"/>
    </font>
    <font>
      <sz val="10"/>
      <color indexed="52"/>
      <name val="Calibri"/>
      <family val="2"/>
    </font>
    <font>
      <sz val="10"/>
      <color indexed="60"/>
      <name val="Calibri"/>
      <family val="2"/>
    </font>
    <font>
      <b/>
      <sz val="10"/>
      <color indexed="63"/>
      <name val="Calibri"/>
      <family val="2"/>
    </font>
    <font>
      <b/>
      <sz val="18"/>
      <color indexed="56"/>
      <name val="Cambria"/>
      <family val="2"/>
    </font>
    <font>
      <b/>
      <sz val="10"/>
      <color indexed="8"/>
      <name val="Calibri"/>
      <family val="2"/>
    </font>
    <font>
      <sz val="10"/>
      <color indexed="10"/>
      <name val="Calibri"/>
      <family val="2"/>
    </font>
    <font>
      <u/>
      <sz val="12"/>
      <color theme="10"/>
      <name val="Arial"/>
      <family val="2"/>
    </font>
    <font>
      <sz val="8"/>
      <color theme="1"/>
      <name val="Calibri"/>
      <family val="2"/>
    </font>
    <font>
      <sz val="10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rgb="FF000000"/>
      <name val="Calibri"/>
      <family val="2"/>
      <scheme val="minor"/>
    </font>
  </fonts>
  <fills count="57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hair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/>
      <top/>
      <bottom/>
      <diagonal/>
    </border>
  </borders>
  <cellStyleXfs count="6824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" fillId="0" borderId="0"/>
    <xf numFmtId="0" fontId="10" fillId="0" borderId="4" applyNumberFormat="0" applyFill="0" applyAlignment="0" applyProtection="0"/>
    <xf numFmtId="0" fontId="12" fillId="0" borderId="6" applyNumberFormat="0" applyFill="0" applyAlignment="0" applyProtection="0"/>
    <xf numFmtId="0" fontId="12" fillId="0" borderId="0" applyNumberFormat="0" applyFill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6" fillId="6" borderId="7" applyNumberFormat="0" applyAlignment="0" applyProtection="0"/>
    <xf numFmtId="0" fontId="17" fillId="7" borderId="8" applyNumberFormat="0" applyAlignment="0" applyProtection="0"/>
    <xf numFmtId="0" fontId="18" fillId="7" borderId="7" applyNumberFormat="0" applyAlignment="0" applyProtection="0"/>
    <xf numFmtId="0" fontId="19" fillId="0" borderId="9" applyNumberFormat="0" applyFill="0" applyAlignment="0" applyProtection="0"/>
    <xf numFmtId="0" fontId="2" fillId="8" borderId="10" applyNumberFormat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12" applyNumberFormat="0" applyFill="0" applyAlignment="0" applyProtection="0"/>
    <xf numFmtId="0" fontId="23" fillId="10" borderId="0" applyNumberFormat="0" applyBorder="0" applyAlignment="0" applyProtection="0"/>
    <xf numFmtId="0" fontId="23" fillId="14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" fillId="0" borderId="0"/>
    <xf numFmtId="0" fontId="3" fillId="0" borderId="0">
      <alignment vertical="top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>
      <alignment vertical="top"/>
    </xf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" fillId="0" borderId="0">
      <alignment vertical="top"/>
    </xf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/>
    <xf numFmtId="0" fontId="3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/>
    <xf numFmtId="0" fontId="3" fillId="0" borderId="0"/>
    <xf numFmtId="0" fontId="3" fillId="0" borderId="0">
      <alignment vertical="top"/>
    </xf>
    <xf numFmtId="0" fontId="3" fillId="0" borderId="0">
      <alignment vertical="top"/>
    </xf>
    <xf numFmtId="0" fontId="1" fillId="0" borderId="0"/>
    <xf numFmtId="0" fontId="6" fillId="0" borderId="0"/>
    <xf numFmtId="0" fontId="3" fillId="0" borderId="0"/>
    <xf numFmtId="0" fontId="1" fillId="0" borderId="0"/>
    <xf numFmtId="0" fontId="3" fillId="0" borderId="0"/>
    <xf numFmtId="0" fontId="3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>
      <alignment vertical="top"/>
    </xf>
    <xf numFmtId="0" fontId="3" fillId="0" borderId="0"/>
    <xf numFmtId="0" fontId="3" fillId="0" borderId="0">
      <alignment vertical="top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" fillId="0" borderId="0">
      <alignment vertical="top"/>
    </xf>
    <xf numFmtId="0" fontId="3" fillId="0" borderId="0">
      <alignment vertical="top"/>
    </xf>
    <xf numFmtId="0" fontId="6" fillId="0" borderId="0"/>
    <xf numFmtId="0" fontId="6" fillId="0" borderId="0"/>
    <xf numFmtId="0" fontId="30" fillId="3" borderId="0" applyNumberFormat="0" applyBorder="0" applyAlignment="0" applyProtection="0"/>
    <xf numFmtId="0" fontId="36" fillId="0" borderId="9" applyNumberFormat="0" applyFill="0" applyAlignment="0" applyProtection="0"/>
    <xf numFmtId="0" fontId="6" fillId="19" borderId="0" applyNumberFormat="0" applyBorder="0" applyAlignment="0" applyProtection="0"/>
    <xf numFmtId="0" fontId="39" fillId="18" borderId="0" applyNumberFormat="0" applyBorder="0" applyAlignment="0" applyProtection="0"/>
    <xf numFmtId="0" fontId="6" fillId="12" borderId="0" applyNumberFormat="0" applyBorder="0" applyAlignment="0" applyProtection="0"/>
    <xf numFmtId="0" fontId="38" fillId="0" borderId="0" applyNumberFormat="0" applyFill="0" applyBorder="0" applyAlignment="0" applyProtection="0"/>
    <xf numFmtId="0" fontId="32" fillId="5" borderId="0" applyNumberFormat="0" applyBorder="0" applyAlignment="0" applyProtection="0"/>
    <xf numFmtId="0" fontId="39" fillId="21" borderId="0" applyNumberFormat="0" applyBorder="0" applyAlignment="0" applyProtection="0"/>
    <xf numFmtId="0" fontId="6" fillId="23" borderId="0" applyNumberFormat="0" applyBorder="0" applyAlignment="0" applyProtection="0"/>
    <xf numFmtId="0" fontId="39" fillId="33" borderId="0" applyNumberFormat="0" applyBorder="0" applyAlignment="0" applyProtection="0"/>
    <xf numFmtId="0" fontId="6" fillId="32" borderId="0" applyNumberFormat="0" applyBorder="0" applyAlignment="0" applyProtection="0"/>
    <xf numFmtId="0" fontId="6" fillId="31" borderId="0" applyNumberFormat="0" applyBorder="0" applyAlignment="0" applyProtection="0"/>
    <xf numFmtId="0" fontId="39" fillId="30" borderId="0" applyNumberFormat="0" applyBorder="0" applyAlignment="0" applyProtection="0"/>
    <xf numFmtId="0" fontId="39" fillId="29" borderId="0" applyNumberFormat="0" applyBorder="0" applyAlignment="0" applyProtection="0"/>
    <xf numFmtId="0" fontId="6" fillId="28" borderId="0" applyNumberFormat="0" applyBorder="0" applyAlignment="0" applyProtection="0"/>
    <xf numFmtId="0" fontId="6" fillId="27" borderId="0" applyNumberFormat="0" applyBorder="0" applyAlignment="0" applyProtection="0"/>
    <xf numFmtId="0" fontId="39" fillId="26" borderId="0" applyNumberFormat="0" applyBorder="0" applyAlignment="0" applyProtection="0"/>
    <xf numFmtId="0" fontId="39" fillId="25" borderId="0" applyNumberFormat="0" applyBorder="0" applyAlignment="0" applyProtection="0"/>
    <xf numFmtId="0" fontId="6" fillId="24" borderId="0" applyNumberFormat="0" applyBorder="0" applyAlignment="0" applyProtection="0"/>
    <xf numFmtId="0" fontId="39" fillId="22" borderId="0" applyNumberFormat="0" applyBorder="0" applyAlignment="0" applyProtection="0"/>
    <xf numFmtId="0" fontId="6" fillId="20" borderId="0" applyNumberFormat="0" applyBorder="0" applyAlignment="0" applyProtection="0"/>
    <xf numFmtId="0" fontId="6" fillId="16" borderId="0" applyNumberFormat="0" applyBorder="0" applyAlignment="0" applyProtection="0"/>
    <xf numFmtId="0" fontId="6" fillId="15" borderId="0" applyNumberFormat="0" applyBorder="0" applyAlignment="0" applyProtection="0"/>
    <xf numFmtId="0" fontId="39" fillId="14" borderId="0" applyNumberFormat="0" applyBorder="0" applyAlignment="0" applyProtection="0"/>
    <xf numFmtId="0" fontId="6" fillId="11" borderId="0" applyNumberFormat="0" applyBorder="0" applyAlignment="0" applyProtection="0"/>
    <xf numFmtId="0" fontId="39" fillId="10" borderId="0" applyNumberFormat="0" applyBorder="0" applyAlignment="0" applyProtection="0"/>
    <xf numFmtId="0" fontId="25" fillId="0" borderId="12" applyNumberFormat="0" applyFill="0" applyAlignment="0" applyProtection="0"/>
    <xf numFmtId="0" fontId="6" fillId="9" borderId="11" applyNumberFormat="0" applyFont="0" applyAlignment="0" applyProtection="0"/>
    <xf numFmtId="0" fontId="37" fillId="0" borderId="0" applyNumberFormat="0" applyFill="0" applyBorder="0" applyAlignment="0" applyProtection="0"/>
    <xf numFmtId="0" fontId="5" fillId="8" borderId="10" applyNumberFormat="0" applyAlignment="0" applyProtection="0"/>
    <xf numFmtId="0" fontId="35" fillId="7" borderId="7" applyNumberFormat="0" applyAlignment="0" applyProtection="0"/>
    <xf numFmtId="0" fontId="34" fillId="7" borderId="8" applyNumberFormat="0" applyAlignment="0" applyProtection="0"/>
    <xf numFmtId="0" fontId="33" fillId="6" borderId="7" applyNumberFormat="0" applyAlignment="0" applyProtection="0"/>
    <xf numFmtId="0" fontId="31" fillId="4" borderId="0" applyNumberFormat="0" applyBorder="0" applyAlignment="0" applyProtection="0"/>
    <xf numFmtId="0" fontId="29" fillId="0" borderId="6" applyNumberFormat="0" applyFill="0" applyAlignment="0" applyProtection="0"/>
    <xf numFmtId="0" fontId="28" fillId="0" borderId="5" applyNumberFormat="0" applyFill="0" applyAlignment="0" applyProtection="0"/>
    <xf numFmtId="0" fontId="27" fillId="0" borderId="4" applyNumberFormat="0" applyFill="0" applyAlignment="0" applyProtection="0"/>
    <xf numFmtId="0" fontId="9" fillId="0" borderId="0" applyNumberFormat="0" applyFill="0" applyBorder="0" applyAlignment="0" applyProtection="0"/>
    <xf numFmtId="0" fontId="39" fillId="17" borderId="0" applyNumberFormat="0" applyBorder="0" applyAlignment="0" applyProtection="0"/>
    <xf numFmtId="0" fontId="29" fillId="0" borderId="0" applyNumberFormat="0" applyFill="0" applyBorder="0" applyAlignment="0" applyProtection="0"/>
    <xf numFmtId="0" fontId="39" fillId="13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40" fillId="0" borderId="0" applyNumberFormat="0" applyFill="0" applyBorder="0" applyAlignment="0" applyProtection="0"/>
    <xf numFmtId="9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41" fillId="0" borderId="0" applyFont="0" applyFill="0" applyBorder="0" applyAlignment="0" applyProtection="0"/>
    <xf numFmtId="0" fontId="43" fillId="0" borderId="0"/>
    <xf numFmtId="9" fontId="6" fillId="0" borderId="0" applyFont="0" applyFill="0" applyBorder="0" applyAlignment="0" applyProtection="0"/>
    <xf numFmtId="0" fontId="13" fillId="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0" fillId="3" borderId="0" applyNumberFormat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43" fillId="0" borderId="0"/>
    <xf numFmtId="43" fontId="1" fillId="0" borderId="0" applyFont="0" applyFill="0" applyBorder="0" applyAlignment="0" applyProtection="0"/>
    <xf numFmtId="0" fontId="40" fillId="0" borderId="0" applyNumberForma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41" fillId="0" borderId="0" applyFont="0" applyFill="0" applyBorder="0" applyAlignment="0" applyProtection="0"/>
    <xf numFmtId="0" fontId="43" fillId="0" borderId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40" fillId="0" borderId="0" applyNumberForma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0" fillId="3" borderId="0" applyNumberFormat="0" applyBorder="0" applyAlignment="0" applyProtection="0"/>
    <xf numFmtId="44" fontId="1" fillId="0" borderId="0" applyFont="0" applyFill="0" applyBorder="0" applyAlignment="0" applyProtection="0"/>
    <xf numFmtId="0" fontId="3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0" fillId="0" borderId="0" applyNumberFormat="0" applyFill="0" applyBorder="0" applyAlignment="0" applyProtection="0"/>
    <xf numFmtId="0" fontId="6" fillId="0" borderId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4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3" fillId="0" borderId="0">
      <alignment vertical="top"/>
    </xf>
    <xf numFmtId="0" fontId="1" fillId="0" borderId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6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44" fillId="0" borderId="0" applyNumberFormat="0" applyFill="0" applyBorder="0" applyAlignment="0" applyProtection="0">
      <alignment vertical="top"/>
      <protection locked="0"/>
    </xf>
    <xf numFmtId="166" fontId="3" fillId="0" borderId="0"/>
    <xf numFmtId="0" fontId="45" fillId="0" borderId="0"/>
    <xf numFmtId="0" fontId="6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top"/>
    </xf>
    <xf numFmtId="0" fontId="3" fillId="0" borderId="0"/>
    <xf numFmtId="0" fontId="3" fillId="0" borderId="0">
      <alignment vertical="top"/>
    </xf>
    <xf numFmtId="0" fontId="3" fillId="0" borderId="0"/>
    <xf numFmtId="0" fontId="3" fillId="0" borderId="0">
      <alignment vertical="top"/>
    </xf>
    <xf numFmtId="0" fontId="6" fillId="0" borderId="0"/>
    <xf numFmtId="0" fontId="45" fillId="0" borderId="0"/>
    <xf numFmtId="0" fontId="3" fillId="0" borderId="0">
      <alignment vertical="top"/>
    </xf>
    <xf numFmtId="0" fontId="42" fillId="0" borderId="0"/>
    <xf numFmtId="0" fontId="3" fillId="0" borderId="0">
      <alignment vertical="top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top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42" fillId="0" borderId="0"/>
    <xf numFmtId="0" fontId="42" fillId="0" borderId="0"/>
    <xf numFmtId="0" fontId="3" fillId="0" borderId="0">
      <alignment vertical="top"/>
    </xf>
    <xf numFmtId="0" fontId="3" fillId="0" borderId="0"/>
    <xf numFmtId="0" fontId="6" fillId="0" borderId="0"/>
    <xf numFmtId="0" fontId="3" fillId="0" borderId="0">
      <alignment vertical="top"/>
    </xf>
    <xf numFmtId="0" fontId="6" fillId="0" borderId="0"/>
    <xf numFmtId="0" fontId="6" fillId="0" borderId="0"/>
    <xf numFmtId="0" fontId="6" fillId="0" borderId="0"/>
    <xf numFmtId="0" fontId="26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6" fillId="0" borderId="0"/>
    <xf numFmtId="44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4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4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41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4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4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41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4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6" fillId="0" borderId="0" applyFont="0" applyFill="0" applyBorder="0" applyAlignment="0" applyProtection="0"/>
    <xf numFmtId="0" fontId="1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>
      <alignment vertical="top"/>
    </xf>
    <xf numFmtId="0" fontId="1" fillId="0" borderId="0"/>
    <xf numFmtId="0" fontId="1" fillId="0" borderId="0"/>
    <xf numFmtId="0" fontId="6" fillId="0" borderId="0"/>
    <xf numFmtId="0" fontId="3" fillId="0" borderId="0"/>
    <xf numFmtId="0" fontId="1" fillId="0" borderId="0"/>
    <xf numFmtId="0" fontId="1" fillId="0" borderId="0"/>
    <xf numFmtId="0" fontId="3" fillId="0" borderId="0">
      <alignment vertical="top"/>
    </xf>
    <xf numFmtId="0" fontId="46" fillId="0" borderId="0" applyNumberFormat="0" applyFill="0" applyProtection="0">
      <alignment horizontal="left"/>
    </xf>
    <xf numFmtId="166" fontId="3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5" fontId="47" fillId="0" borderId="1" applyFill="0" applyProtection="0">
      <alignment horizontal="right" vertical="center"/>
    </xf>
    <xf numFmtId="0" fontId="1" fillId="0" borderId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4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41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4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4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4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0" fillId="0" borderId="0" applyNumberForma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43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4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4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43" fillId="0" borderId="0"/>
    <xf numFmtId="44" fontId="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4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0" fillId="3" borderId="0" applyNumberFormat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6" fillId="0" borderId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4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1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41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4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4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41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4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4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41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4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4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4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4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4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4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4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41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4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41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4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4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41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4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4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41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4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4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4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4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4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4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4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4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9" fillId="0" borderId="0" applyNumberFormat="0" applyFill="0" applyBorder="0" applyAlignment="0" applyProtection="0">
      <alignment vertical="top"/>
      <protection locked="0"/>
    </xf>
    <xf numFmtId="0" fontId="44" fillId="0" borderId="0" applyNumberFormat="0" applyFill="0" applyBorder="0" applyAlignment="0" applyProtection="0">
      <alignment vertical="top"/>
      <protection locked="0"/>
    </xf>
    <xf numFmtId="0" fontId="48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3" fillId="0" borderId="0"/>
    <xf numFmtId="0" fontId="6" fillId="0" borderId="0"/>
    <xf numFmtId="43" fontId="6" fillId="0" borderId="0" applyFont="0" applyFill="0" applyBorder="0" applyAlignment="0" applyProtection="0"/>
    <xf numFmtId="44" fontId="4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4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6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4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6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4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0" fillId="5" borderId="0" applyNumberFormat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4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4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41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4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41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4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4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41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4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41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4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4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4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4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41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4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41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4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4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41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4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41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4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4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4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4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41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4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41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4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4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41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4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41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4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4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4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4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41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4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41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4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4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41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4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41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4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4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4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2" fillId="0" borderId="0"/>
    <xf numFmtId="0" fontId="27" fillId="0" borderId="4" applyNumberFormat="0" applyFill="0" applyAlignment="0" applyProtection="0"/>
    <xf numFmtId="0" fontId="28" fillId="0" borderId="5" applyNumberFormat="0" applyFill="0" applyAlignment="0" applyProtection="0"/>
    <xf numFmtId="0" fontId="29" fillId="0" borderId="6" applyNumberFormat="0" applyFill="0" applyAlignment="0" applyProtection="0"/>
    <xf numFmtId="0" fontId="29" fillId="0" borderId="0" applyNumberFormat="0" applyFill="0" applyBorder="0" applyAlignment="0" applyProtection="0"/>
    <xf numFmtId="0" fontId="30" fillId="3" borderId="0" applyNumberFormat="0" applyBorder="0" applyAlignment="0" applyProtection="0"/>
    <xf numFmtId="0" fontId="31" fillId="4" borderId="0" applyNumberFormat="0" applyBorder="0" applyAlignment="0" applyProtection="0"/>
    <xf numFmtId="0" fontId="32" fillId="5" borderId="0" applyNumberFormat="0" applyBorder="0" applyAlignment="0" applyProtection="0"/>
    <xf numFmtId="0" fontId="33" fillId="6" borderId="7" applyNumberFormat="0" applyAlignment="0" applyProtection="0"/>
    <xf numFmtId="0" fontId="34" fillId="7" borderId="8" applyNumberFormat="0" applyAlignment="0" applyProtection="0"/>
    <xf numFmtId="0" fontId="35" fillId="7" borderId="7" applyNumberFormat="0" applyAlignment="0" applyProtection="0"/>
    <xf numFmtId="0" fontId="36" fillId="0" borderId="9" applyNumberFormat="0" applyFill="0" applyAlignment="0" applyProtection="0"/>
    <xf numFmtId="0" fontId="5" fillId="8" borderId="10" applyNumberFormat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25" fillId="0" borderId="12" applyNumberFormat="0" applyFill="0" applyAlignment="0" applyProtection="0"/>
    <xf numFmtId="0" fontId="39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39" fillId="13" borderId="0" applyNumberFormat="0" applyBorder="0" applyAlignment="0" applyProtection="0"/>
    <xf numFmtId="0" fontId="39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39" fillId="17" borderId="0" applyNumberFormat="0" applyBorder="0" applyAlignment="0" applyProtection="0"/>
    <xf numFmtId="0" fontId="39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39" fillId="21" borderId="0" applyNumberFormat="0" applyBorder="0" applyAlignment="0" applyProtection="0"/>
    <xf numFmtId="0" fontId="39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39" fillId="25" borderId="0" applyNumberFormat="0" applyBorder="0" applyAlignment="0" applyProtection="0"/>
    <xf numFmtId="0" fontId="39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39" fillId="29" borderId="0" applyNumberFormat="0" applyBorder="0" applyAlignment="0" applyProtection="0"/>
    <xf numFmtId="0" fontId="39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39" fillId="33" borderId="0" applyNumberFormat="0" applyBorder="0" applyAlignment="0" applyProtection="0"/>
    <xf numFmtId="0" fontId="9" fillId="0" borderId="0" applyNumberFormat="0" applyFill="0" applyBorder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2" fillId="0" borderId="6" applyNumberFormat="0" applyFill="0" applyAlignment="0" applyProtection="0"/>
    <xf numFmtId="0" fontId="12" fillId="0" borderId="0" applyNumberFormat="0" applyFill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0" applyNumberFormat="0" applyBorder="0" applyAlignment="0" applyProtection="0"/>
    <xf numFmtId="0" fontId="16" fillId="6" borderId="7" applyNumberFormat="0" applyAlignment="0" applyProtection="0"/>
    <xf numFmtId="0" fontId="17" fillId="7" borderId="8" applyNumberFormat="0" applyAlignment="0" applyProtection="0"/>
    <xf numFmtId="0" fontId="18" fillId="7" borderId="7" applyNumberFormat="0" applyAlignment="0" applyProtection="0"/>
    <xf numFmtId="0" fontId="19" fillId="0" borderId="9" applyNumberFormat="0" applyFill="0" applyAlignment="0" applyProtection="0"/>
    <xf numFmtId="0" fontId="2" fillId="8" borderId="10" applyNumberFormat="0" applyAlignment="0" applyProtection="0"/>
    <xf numFmtId="0" fontId="20" fillId="0" borderId="0" applyNumberFormat="0" applyFill="0" applyBorder="0" applyAlignment="0" applyProtection="0"/>
    <xf numFmtId="0" fontId="1" fillId="9" borderId="11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2" applyNumberFormat="0" applyFill="0" applyAlignment="0" applyProtection="0"/>
    <xf numFmtId="0" fontId="23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3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6" fillId="0" borderId="0"/>
    <xf numFmtId="0" fontId="40" fillId="0" borderId="0" applyNumberFormat="0" applyFill="0" applyBorder="0" applyAlignment="0" applyProtection="0"/>
    <xf numFmtId="0" fontId="30" fillId="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58" fillId="52" borderId="14" applyNumberFormat="0" applyAlignment="0" applyProtection="0"/>
    <xf numFmtId="0" fontId="71" fillId="0" borderId="0" applyNumberFormat="0" applyFill="0" applyBorder="0" applyAlignment="0" applyProtection="0"/>
    <xf numFmtId="0" fontId="65" fillId="39" borderId="14" applyNumberFormat="0" applyAlignment="0" applyProtection="0"/>
    <xf numFmtId="0" fontId="51" fillId="0" borderId="0"/>
    <xf numFmtId="0" fontId="54" fillId="0" borderId="0"/>
    <xf numFmtId="0" fontId="6" fillId="0" borderId="0"/>
    <xf numFmtId="0" fontId="56" fillId="45" borderId="0" applyNumberFormat="0" applyBorder="0" applyAlignment="0" applyProtection="0"/>
    <xf numFmtId="0" fontId="55" fillId="38" borderId="0" applyNumberFormat="0" applyBorder="0" applyAlignment="0" applyProtection="0"/>
    <xf numFmtId="0" fontId="52" fillId="55" borderId="13" applyNumberFormat="0" applyFont="0" applyAlignment="0" applyProtection="0"/>
    <xf numFmtId="0" fontId="55" fillId="34" borderId="0" applyNumberFormat="0" applyBorder="0" applyAlignment="0" applyProtection="0"/>
    <xf numFmtId="0" fontId="67" fillId="54" borderId="0" applyNumberFormat="0" applyBorder="0" applyAlignment="0" applyProtection="0"/>
    <xf numFmtId="0" fontId="73" fillId="0" borderId="0"/>
    <xf numFmtId="0" fontId="56" fillId="46" borderId="0" applyNumberFormat="0" applyBorder="0" applyAlignment="0" applyProtection="0"/>
    <xf numFmtId="0" fontId="52" fillId="0" borderId="0"/>
    <xf numFmtId="0" fontId="55" fillId="37" borderId="0" applyNumberFormat="0" applyBorder="0" applyAlignment="0" applyProtection="0"/>
    <xf numFmtId="0" fontId="68" fillId="52" borderId="20" applyNumberFormat="0" applyAlignment="0" applyProtection="0"/>
    <xf numFmtId="0" fontId="72" fillId="0" borderId="0" applyNumberFormat="0" applyFill="0" applyBorder="0" applyAlignment="0" applyProtection="0"/>
    <xf numFmtId="0" fontId="62" fillId="0" borderId="16" applyNumberFormat="0" applyFill="0" applyAlignment="0" applyProtection="0"/>
    <xf numFmtId="0" fontId="48" fillId="0" borderId="0" applyNumberFormat="0" applyFill="0" applyBorder="0" applyAlignment="0" applyProtection="0"/>
    <xf numFmtId="0" fontId="52" fillId="0" borderId="0"/>
    <xf numFmtId="0" fontId="55" fillId="40" borderId="0" applyNumberFormat="0" applyBorder="0" applyAlignment="0" applyProtection="0"/>
    <xf numFmtId="0" fontId="64" fillId="0" borderId="18" applyNumberFormat="0" applyFill="0" applyAlignment="0" applyProtection="0"/>
    <xf numFmtId="0" fontId="64" fillId="0" borderId="0" applyNumberFormat="0" applyFill="0" applyBorder="0" applyAlignment="0" applyProtection="0"/>
    <xf numFmtId="0" fontId="56" fillId="44" borderId="0" applyNumberFormat="0" applyBorder="0" applyAlignment="0" applyProtection="0"/>
    <xf numFmtId="0" fontId="55" fillId="37" borderId="0" applyNumberFormat="0" applyBorder="0" applyAlignment="0" applyProtection="0"/>
    <xf numFmtId="0" fontId="55" fillId="41" borderId="0" applyNumberFormat="0" applyBorder="0" applyAlignment="0" applyProtection="0"/>
    <xf numFmtId="0" fontId="60" fillId="0" borderId="0" applyNumberFormat="0" applyFill="0" applyBorder="0" applyAlignment="0" applyProtection="0"/>
    <xf numFmtId="0" fontId="55" fillId="36" borderId="0" applyNumberFormat="0" applyBorder="0" applyAlignment="0" applyProtection="0"/>
    <xf numFmtId="0" fontId="51" fillId="0" borderId="0"/>
    <xf numFmtId="0" fontId="66" fillId="0" borderId="19" applyNumberFormat="0" applyFill="0" applyAlignment="0" applyProtection="0"/>
    <xf numFmtId="0" fontId="6" fillId="0" borderId="0"/>
    <xf numFmtId="0" fontId="56" fillId="46" borderId="0" applyNumberFormat="0" applyBorder="0" applyAlignment="0" applyProtection="0"/>
    <xf numFmtId="0" fontId="6" fillId="0" borderId="0"/>
    <xf numFmtId="0" fontId="53" fillId="0" borderId="0" applyNumberFormat="0" applyFill="0" applyBorder="0" applyAlignment="0" applyProtection="0">
      <alignment vertical="top"/>
      <protection locked="0"/>
    </xf>
    <xf numFmtId="0" fontId="56" fillId="45" borderId="0" applyNumberFormat="0" applyBorder="0" applyAlignment="0" applyProtection="0"/>
    <xf numFmtId="0" fontId="69" fillId="0" borderId="0" applyNumberFormat="0" applyFill="0" applyBorder="0" applyAlignment="0" applyProtection="0"/>
    <xf numFmtId="0" fontId="59" fillId="53" borderId="15" applyNumberFormat="0" applyAlignment="0" applyProtection="0"/>
    <xf numFmtId="0" fontId="56" fillId="42" borderId="0" applyNumberFormat="0" applyBorder="0" applyAlignment="0" applyProtection="0"/>
    <xf numFmtId="0" fontId="56" fillId="51" borderId="0" applyNumberFormat="0" applyBorder="0" applyAlignment="0" applyProtection="0"/>
    <xf numFmtId="0" fontId="24" fillId="0" borderId="0"/>
    <xf numFmtId="0" fontId="24" fillId="0" borderId="0"/>
    <xf numFmtId="0" fontId="63" fillId="0" borderId="17" applyNumberFormat="0" applyFill="0" applyAlignment="0" applyProtection="0"/>
    <xf numFmtId="0" fontId="55" fillId="43" borderId="0" applyNumberFormat="0" applyBorder="0" applyAlignment="0" applyProtection="0"/>
    <xf numFmtId="0" fontId="56" fillId="49" borderId="0" applyNumberFormat="0" applyBorder="0" applyAlignment="0" applyProtection="0"/>
    <xf numFmtId="0" fontId="56" fillId="50" borderId="0" applyNumberFormat="0" applyBorder="0" applyAlignment="0" applyProtection="0"/>
    <xf numFmtId="0" fontId="61" fillId="36" borderId="0" applyNumberFormat="0" applyBorder="0" applyAlignment="0" applyProtection="0"/>
    <xf numFmtId="0" fontId="53" fillId="0" borderId="0" applyNumberFormat="0" applyFill="0" applyBorder="0" applyAlignment="0" applyProtection="0">
      <alignment vertical="top"/>
      <protection locked="0"/>
    </xf>
    <xf numFmtId="0" fontId="55" fillId="39" borderId="0" applyNumberFormat="0" applyBorder="0" applyAlignment="0" applyProtection="0"/>
    <xf numFmtId="0" fontId="24" fillId="0" borderId="0"/>
    <xf numFmtId="0" fontId="51" fillId="0" borderId="0"/>
    <xf numFmtId="0" fontId="55" fillId="42" borderId="0" applyNumberFormat="0" applyBorder="0" applyAlignment="0" applyProtection="0"/>
    <xf numFmtId="0" fontId="3" fillId="0" borderId="0"/>
    <xf numFmtId="0" fontId="56" fillId="41" borderId="0" applyNumberFormat="0" applyBorder="0" applyAlignment="0" applyProtection="0"/>
    <xf numFmtId="0" fontId="56" fillId="48" borderId="0" applyNumberFormat="0" applyBorder="0" applyAlignment="0" applyProtection="0"/>
    <xf numFmtId="0" fontId="55" fillId="40" borderId="0" applyNumberFormat="0" applyBorder="0" applyAlignment="0" applyProtection="0"/>
    <xf numFmtId="0" fontId="57" fillId="35" borderId="0" applyNumberFormat="0" applyBorder="0" applyAlignment="0" applyProtection="0"/>
    <xf numFmtId="0" fontId="55" fillId="35" borderId="0" applyNumberFormat="0" applyBorder="0" applyAlignment="0" applyProtection="0"/>
    <xf numFmtId="0" fontId="24" fillId="0" borderId="0"/>
    <xf numFmtId="0" fontId="56" fillId="47" borderId="0" applyNumberFormat="0" applyBorder="0" applyAlignment="0" applyProtection="0"/>
    <xf numFmtId="0" fontId="72" fillId="0" borderId="0" applyNumberFormat="0" applyFill="0" applyBorder="0" applyAlignment="0" applyProtection="0">
      <alignment vertical="top"/>
      <protection locked="0"/>
    </xf>
    <xf numFmtId="0" fontId="70" fillId="0" borderId="21" applyNumberFormat="0" applyFill="0" applyAlignment="0" applyProtection="0"/>
    <xf numFmtId="0" fontId="73" fillId="0" borderId="0"/>
    <xf numFmtId="0" fontId="73" fillId="0" borderId="0"/>
    <xf numFmtId="0" fontId="73" fillId="0" borderId="0"/>
    <xf numFmtId="0" fontId="1" fillId="0" borderId="0"/>
    <xf numFmtId="0" fontId="1" fillId="0" borderId="0"/>
    <xf numFmtId="0" fontId="1" fillId="0" borderId="0"/>
    <xf numFmtId="0" fontId="1" fillId="9" borderId="11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3" fillId="3" borderId="0" applyNumberFormat="0" applyBorder="0" applyAlignment="0" applyProtection="0"/>
    <xf numFmtId="0" fontId="1" fillId="0" borderId="0"/>
    <xf numFmtId="0" fontId="1" fillId="9" borderId="11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52" fillId="0" borderId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1" fillId="0" borderId="0"/>
    <xf numFmtId="44" fontId="6" fillId="0" borderId="0" applyFont="0" applyFill="0" applyBorder="0" applyAlignment="0" applyProtection="0"/>
    <xf numFmtId="0" fontId="1" fillId="0" borderId="0"/>
    <xf numFmtId="0" fontId="6" fillId="0" borderId="0"/>
    <xf numFmtId="0" fontId="6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4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41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41" fillId="0" borderId="0" applyFont="0" applyFill="0" applyBorder="0" applyAlignment="0" applyProtection="0"/>
    <xf numFmtId="0" fontId="51" fillId="0" borderId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41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4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2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4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41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4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41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4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4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4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4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41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4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41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4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4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41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4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41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4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4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4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4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41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4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41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4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4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41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4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41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4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4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4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4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41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4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41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4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4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41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4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41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4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4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4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4" fillId="0" borderId="0"/>
    <xf numFmtId="0" fontId="52" fillId="55" borderId="1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52" fillId="0" borderId="0"/>
    <xf numFmtId="0" fontId="1" fillId="9" borderId="11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52" fillId="0" borderId="0"/>
    <xf numFmtId="0" fontId="52" fillId="0" borderId="0"/>
    <xf numFmtId="0" fontId="1" fillId="0" borderId="0"/>
    <xf numFmtId="0" fontId="1" fillId="0" borderId="0"/>
    <xf numFmtId="0" fontId="1" fillId="0" borderId="0"/>
    <xf numFmtId="0" fontId="1" fillId="9" borderId="11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9" borderId="11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>
      <alignment vertical="top"/>
    </xf>
    <xf numFmtId="0" fontId="1" fillId="0" borderId="0"/>
    <xf numFmtId="0" fontId="6" fillId="9" borderId="11" applyNumberFormat="0" applyFont="0" applyAlignment="0" applyProtection="0"/>
    <xf numFmtId="0" fontId="1" fillId="0" borderId="0"/>
    <xf numFmtId="0" fontId="1" fillId="9" borderId="11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9" borderId="11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9" borderId="11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>
      <alignment vertical="top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1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/>
    <xf numFmtId="0" fontId="6" fillId="0" borderId="0"/>
    <xf numFmtId="0" fontId="1" fillId="0" borderId="0"/>
    <xf numFmtId="43" fontId="3" fillId="0" borderId="0" applyFont="0" applyFill="0" applyBorder="0" applyAlignment="0" applyProtection="0"/>
    <xf numFmtId="0" fontId="6" fillId="0" borderId="0"/>
    <xf numFmtId="0" fontId="6" fillId="0" borderId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>
      <alignment vertical="top"/>
    </xf>
    <xf numFmtId="43" fontId="3" fillId="0" borderId="0" applyFont="0" applyFill="0" applyBorder="0" applyAlignment="0" applyProtection="0"/>
    <xf numFmtId="0" fontId="3" fillId="0" borderId="0"/>
    <xf numFmtId="0" fontId="3" fillId="0" borderId="0">
      <alignment vertical="top"/>
    </xf>
    <xf numFmtId="0" fontId="3" fillId="0" borderId="0"/>
    <xf numFmtId="0" fontId="3" fillId="0" borderId="0">
      <alignment vertical="top"/>
    </xf>
    <xf numFmtId="0" fontId="3" fillId="0" borderId="0"/>
    <xf numFmtId="43" fontId="3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>
      <alignment vertical="top"/>
    </xf>
    <xf numFmtId="0" fontId="43" fillId="0" borderId="0"/>
    <xf numFmtId="0" fontId="3" fillId="0" borderId="0">
      <alignment vertical="top"/>
    </xf>
    <xf numFmtId="0" fontId="3" fillId="0" borderId="0"/>
    <xf numFmtId="0" fontId="6" fillId="0" borderId="0"/>
    <xf numFmtId="0" fontId="3" fillId="0" borderId="0"/>
    <xf numFmtId="0" fontId="6" fillId="0" borderId="0"/>
    <xf numFmtId="43" fontId="3" fillId="0" borderId="0" applyFont="0" applyFill="0" applyBorder="0" applyAlignment="0" applyProtection="0"/>
    <xf numFmtId="0" fontId="1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6" fillId="0" borderId="0"/>
    <xf numFmtId="0" fontId="3" fillId="0" borderId="0"/>
    <xf numFmtId="0" fontId="3" fillId="0" borderId="0"/>
    <xf numFmtId="44" fontId="1" fillId="0" borderId="0" applyFont="0" applyFill="0" applyBorder="0" applyAlignment="0" applyProtection="0"/>
    <xf numFmtId="0" fontId="3" fillId="0" borderId="0">
      <alignment vertical="top"/>
    </xf>
    <xf numFmtId="0" fontId="1" fillId="0" borderId="0"/>
    <xf numFmtId="0" fontId="3" fillId="0" borderId="0"/>
    <xf numFmtId="0" fontId="6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3" fillId="0" borderId="0">
      <alignment vertical="top"/>
    </xf>
    <xf numFmtId="0" fontId="3" fillId="0" borderId="0">
      <alignment vertical="top"/>
    </xf>
    <xf numFmtId="0" fontId="1" fillId="0" borderId="0"/>
    <xf numFmtId="43" fontId="1" fillId="0" borderId="0" applyFont="0" applyFill="0" applyBorder="0" applyAlignment="0" applyProtection="0"/>
    <xf numFmtId="0" fontId="3" fillId="0" borderId="0"/>
    <xf numFmtId="0" fontId="1" fillId="0" borderId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>
      <alignment vertical="top"/>
    </xf>
    <xf numFmtId="0" fontId="3" fillId="0" borderId="0">
      <alignment vertical="top"/>
    </xf>
    <xf numFmtId="0" fontId="1" fillId="0" borderId="0"/>
    <xf numFmtId="43" fontId="3" fillId="0" borderId="0" applyFont="0" applyFill="0" applyBorder="0" applyAlignment="0" applyProtection="0"/>
    <xf numFmtId="0" fontId="1" fillId="0" borderId="0"/>
    <xf numFmtId="0" fontId="54" fillId="0" borderId="0"/>
    <xf numFmtId="0" fontId="51" fillId="0" borderId="0"/>
    <xf numFmtId="0" fontId="1" fillId="0" borderId="0"/>
    <xf numFmtId="0" fontId="52" fillId="0" borderId="0"/>
    <xf numFmtId="0" fontId="1" fillId="0" borderId="0"/>
    <xf numFmtId="0" fontId="5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43" fillId="0" borderId="0"/>
    <xf numFmtId="0" fontId="1" fillId="9" borderId="11" applyNumberFormat="0" applyFont="0" applyAlignment="0" applyProtection="0"/>
    <xf numFmtId="0" fontId="50" fillId="5" borderId="0" applyNumberFormat="0" applyBorder="0" applyAlignment="0" applyProtection="0"/>
    <xf numFmtId="0" fontId="23" fillId="13" borderId="0" applyNumberFormat="0" applyBorder="0" applyAlignment="0" applyProtection="0"/>
    <xf numFmtId="0" fontId="23" fillId="17" borderId="0" applyNumberFormat="0" applyBorder="0" applyAlignment="0" applyProtection="0"/>
    <xf numFmtId="0" fontId="23" fillId="21" borderId="0" applyNumberFormat="0" applyBorder="0" applyAlignment="0" applyProtection="0"/>
    <xf numFmtId="0" fontId="23" fillId="25" borderId="0" applyNumberFormat="0" applyBorder="0" applyAlignment="0" applyProtection="0"/>
    <xf numFmtId="0" fontId="23" fillId="29" borderId="0" applyNumberFormat="0" applyBorder="0" applyAlignment="0" applyProtection="0"/>
    <xf numFmtId="0" fontId="23" fillId="33" borderId="0" applyNumberFormat="0" applyBorder="0" applyAlignment="0" applyProtection="0"/>
    <xf numFmtId="0" fontId="6" fillId="0" borderId="0"/>
    <xf numFmtId="0" fontId="28" fillId="0" borderId="5" applyNumberFormat="0" applyFill="0" applyAlignment="0" applyProtection="0"/>
    <xf numFmtId="0" fontId="1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5" applyNumberFormat="0" applyFill="0" applyAlignment="0" applyProtection="0"/>
    <xf numFmtId="0" fontId="43" fillId="0" borderId="0"/>
    <xf numFmtId="0" fontId="1" fillId="9" borderId="11" applyNumberFormat="0" applyFont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4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4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4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4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4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1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41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4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4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1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4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2" fillId="0" borderId="0" applyFont="0" applyFill="0" applyBorder="0" applyAlignment="0" applyProtection="0"/>
    <xf numFmtId="44" fontId="41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41" fillId="0" borderId="0" applyFont="0" applyFill="0" applyBorder="0" applyAlignment="0" applyProtection="0"/>
    <xf numFmtId="44" fontId="4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4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15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14" fontId="0" fillId="0" borderId="1" xfId="0" applyNumberFormat="1" applyBorder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0" fillId="0" borderId="0" xfId="0" applyFont="1"/>
    <xf numFmtId="164" fontId="0" fillId="0" borderId="1" xfId="1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4" fillId="0" borderId="1" xfId="0" applyFont="1" applyFill="1" applyBorder="1" applyAlignment="1" applyProtection="1">
      <alignment horizontal="left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14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5" fontId="4" fillId="0" borderId="1" xfId="1" applyNumberFormat="1" applyFont="1" applyFill="1" applyBorder="1" applyAlignment="1" applyProtection="1">
      <alignment horizontal="center" vertical="center" wrapText="1"/>
      <protection locked="0"/>
    </xf>
    <xf numFmtId="5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5" fontId="0" fillId="0" borderId="1" xfId="1" applyNumberFormat="1" applyFont="1" applyFill="1" applyBorder="1" applyAlignment="1">
      <alignment horizontal="center"/>
    </xf>
    <xf numFmtId="0" fontId="0" fillId="0" borderId="1" xfId="0" applyFont="1" applyBorder="1"/>
    <xf numFmtId="0" fontId="0" fillId="0" borderId="1" xfId="0" applyFill="1" applyBorder="1" applyAlignment="1">
      <alignment horizontal="left"/>
    </xf>
    <xf numFmtId="0" fontId="3" fillId="0" borderId="1" xfId="0" applyFont="1" applyBorder="1"/>
    <xf numFmtId="14" fontId="0" fillId="0" borderId="1" xfId="0" applyNumberFormat="1" applyFont="1" applyFill="1" applyBorder="1"/>
    <xf numFmtId="5" fontId="3" fillId="0" borderId="1" xfId="1" applyNumberFormat="1" applyFon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right"/>
    </xf>
    <xf numFmtId="14" fontId="6" fillId="0" borderId="2" xfId="0" applyNumberFormat="1" applyFont="1" applyBorder="1" applyAlignment="1">
      <alignment horizontal="center"/>
    </xf>
    <xf numFmtId="164" fontId="6" fillId="0" borderId="2" xfId="0" applyNumberFormat="1" applyFont="1" applyBorder="1" applyAlignment="1">
      <alignment horizontal="center"/>
    </xf>
    <xf numFmtId="0" fontId="6" fillId="0" borderId="2" xfId="0" applyFont="1" applyBorder="1"/>
    <xf numFmtId="0" fontId="6" fillId="0" borderId="3" xfId="0" applyFont="1" applyBorder="1" applyAlignment="1">
      <alignment horizontal="right"/>
    </xf>
    <xf numFmtId="1" fontId="6" fillId="0" borderId="3" xfId="2" applyNumberFormat="1" applyFont="1" applyFill="1" applyBorder="1" applyAlignment="1">
      <alignment horizontal="center"/>
    </xf>
    <xf numFmtId="14" fontId="6" fillId="0" borderId="3" xfId="0" applyNumberFormat="1" applyFont="1" applyBorder="1" applyAlignment="1">
      <alignment horizontal="center"/>
    </xf>
    <xf numFmtId="164" fontId="6" fillId="0" borderId="3" xfId="0" applyNumberFormat="1" applyFont="1" applyBorder="1" applyAlignment="1">
      <alignment horizontal="center"/>
    </xf>
    <xf numFmtId="0" fontId="6" fillId="0" borderId="3" xfId="0" applyFont="1" applyBorder="1"/>
    <xf numFmtId="0" fontId="7" fillId="0" borderId="3" xfId="0" applyFont="1" applyFill="1" applyBorder="1" applyAlignment="1">
      <alignment horizontal="right"/>
    </xf>
    <xf numFmtId="1" fontId="8" fillId="0" borderId="3" xfId="3" applyNumberFormat="1" applyFont="1" applyFill="1" applyBorder="1" applyAlignment="1">
      <alignment horizontal="center" wrapText="1"/>
    </xf>
    <xf numFmtId="164" fontId="6" fillId="0" borderId="3" xfId="0" applyNumberFormat="1" applyFont="1" applyFill="1" applyBorder="1" applyAlignment="1">
      <alignment horizontal="center"/>
    </xf>
    <xf numFmtId="0" fontId="6" fillId="0" borderId="3" xfId="0" applyFont="1" applyFill="1" applyBorder="1" applyAlignment="1">
      <alignment horizontal="right"/>
    </xf>
    <xf numFmtId="0" fontId="6" fillId="0" borderId="2" xfId="0" applyFont="1" applyFill="1" applyBorder="1" applyAlignment="1">
      <alignment horizontal="right"/>
    </xf>
    <xf numFmtId="1" fontId="8" fillId="0" borderId="2" xfId="3" applyNumberFormat="1" applyFont="1" applyFill="1" applyBorder="1" applyAlignment="1">
      <alignment horizontal="center" wrapText="1"/>
    </xf>
    <xf numFmtId="164" fontId="6" fillId="0" borderId="2" xfId="0" applyNumberFormat="1" applyFont="1" applyFill="1" applyBorder="1" applyAlignment="1">
      <alignment horizontal="center"/>
    </xf>
    <xf numFmtId="0" fontId="0" fillId="0" borderId="0" xfId="0"/>
    <xf numFmtId="164" fontId="0" fillId="0" borderId="0" xfId="0" applyNumberFormat="1" applyBorder="1" applyAlignment="1">
      <alignment horizontal="center"/>
    </xf>
    <xf numFmtId="6" fontId="1" fillId="0" borderId="0" xfId="211" applyNumberFormat="1" applyFont="1" applyBorder="1" applyAlignment="1">
      <alignment horizontal="center"/>
    </xf>
    <xf numFmtId="0" fontId="6" fillId="0" borderId="22" xfId="0" applyFont="1" applyFill="1" applyBorder="1" applyAlignment="1">
      <alignment horizontal="right"/>
    </xf>
    <xf numFmtId="1" fontId="8" fillId="0" borderId="22" xfId="3" applyNumberFormat="1" applyFont="1" applyFill="1" applyBorder="1" applyAlignment="1">
      <alignment horizontal="center" wrapText="1"/>
    </xf>
    <xf numFmtId="14" fontId="6" fillId="0" borderId="0" xfId="0" applyNumberFormat="1" applyFont="1" applyBorder="1" applyAlignment="1">
      <alignment horizontal="center"/>
    </xf>
    <xf numFmtId="0" fontId="6" fillId="0" borderId="22" xfId="0" applyFont="1" applyBorder="1" applyAlignment="1">
      <alignment horizontal="right"/>
    </xf>
    <xf numFmtId="0" fontId="74" fillId="0" borderId="0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Border="1" applyAlignment="1">
      <alignment horizontal="right"/>
    </xf>
    <xf numFmtId="0" fontId="8" fillId="0" borderId="0" xfId="0" applyFont="1" applyFill="1" applyBorder="1" applyAlignment="1" applyProtection="1">
      <alignment horizontal="right" vertical="center" wrapText="1"/>
      <protection locked="0"/>
    </xf>
    <xf numFmtId="164" fontId="6" fillId="0" borderId="2" xfId="0" applyNumberFormat="1" applyFont="1" applyBorder="1"/>
    <xf numFmtId="1" fontId="8" fillId="0" borderId="2" xfId="3" applyNumberFormat="1" applyFont="1" applyFill="1" applyBorder="1" applyAlignment="1">
      <alignment wrapText="1"/>
    </xf>
    <xf numFmtId="14" fontId="6" fillId="0" borderId="2" xfId="0" applyNumberFormat="1" applyFont="1" applyBorder="1" applyAlignment="1"/>
    <xf numFmtId="0" fontId="6" fillId="0" borderId="2" xfId="0" applyFont="1" applyBorder="1" applyAlignment="1"/>
    <xf numFmtId="164" fontId="6" fillId="0" borderId="3" xfId="0" applyNumberFormat="1" applyFont="1" applyFill="1" applyBorder="1" applyAlignment="1"/>
    <xf numFmtId="164" fontId="6" fillId="0" borderId="2" xfId="0" applyNumberFormat="1" applyFont="1" applyFill="1" applyBorder="1" applyAlignment="1"/>
    <xf numFmtId="164" fontId="6" fillId="0" borderId="3" xfId="0" applyNumberFormat="1" applyFont="1" applyBorder="1" applyAlignment="1"/>
    <xf numFmtId="1" fontId="8" fillId="0" borderId="3" xfId="3" applyNumberFormat="1" applyFont="1" applyFill="1" applyBorder="1" applyAlignment="1">
      <alignment wrapText="1"/>
    </xf>
    <xf numFmtId="0" fontId="6" fillId="0" borderId="3" xfId="0" applyFont="1" applyBorder="1" applyAlignment="1"/>
    <xf numFmtId="0" fontId="0" fillId="0" borderId="0" xfId="0" applyAlignment="1"/>
    <xf numFmtId="164" fontId="0" fillId="0" borderId="0" xfId="0" applyNumberFormat="1" applyAlignment="1"/>
    <xf numFmtId="0" fontId="6" fillId="0" borderId="2" xfId="0" applyFont="1" applyFill="1" applyBorder="1" applyAlignment="1"/>
    <xf numFmtId="0" fontId="6" fillId="0" borderId="3" xfId="0" applyFont="1" applyFill="1" applyBorder="1" applyAlignment="1"/>
    <xf numFmtId="0" fontId="6" fillId="0" borderId="0" xfId="0" applyFont="1" applyAlignment="1"/>
    <xf numFmtId="0" fontId="6" fillId="0" borderId="0" xfId="0" applyFont="1"/>
    <xf numFmtId="0" fontId="75" fillId="56" borderId="23" xfId="0" applyFont="1" applyFill="1" applyBorder="1" applyAlignment="1">
      <alignment horizontal="left"/>
    </xf>
    <xf numFmtId="0" fontId="75" fillId="56" borderId="23" xfId="0" applyFont="1" applyFill="1" applyBorder="1"/>
    <xf numFmtId="0" fontId="75" fillId="56" borderId="23" xfId="0" applyFont="1" applyFill="1" applyBorder="1" applyAlignment="1">
      <alignment horizontal="left" vertical="center"/>
    </xf>
    <xf numFmtId="0" fontId="75" fillId="0" borderId="23" xfId="0" applyFont="1" applyFill="1" applyBorder="1"/>
    <xf numFmtId="0" fontId="75" fillId="0" borderId="23" xfId="0" applyFont="1" applyFill="1" applyBorder="1" applyAlignment="1">
      <alignment horizontal="left" vertical="center"/>
    </xf>
    <xf numFmtId="0" fontId="75" fillId="0" borderId="23" xfId="0" applyFont="1" applyFill="1" applyBorder="1" applyAlignment="1">
      <alignment horizontal="left"/>
    </xf>
    <xf numFmtId="0" fontId="75" fillId="56" borderId="0" xfId="0" applyFont="1" applyFill="1" applyAlignment="1">
      <alignment horizontal="left"/>
    </xf>
    <xf numFmtId="0" fontId="75" fillId="56" borderId="25" xfId="0" applyFont="1" applyFill="1" applyBorder="1" applyAlignment="1">
      <alignment horizontal="left"/>
    </xf>
    <xf numFmtId="0" fontId="75" fillId="56" borderId="25" xfId="0" applyFont="1" applyFill="1" applyBorder="1"/>
    <xf numFmtId="0" fontId="75" fillId="56" borderId="1" xfId="0" applyFont="1" applyFill="1" applyBorder="1"/>
    <xf numFmtId="0" fontId="75" fillId="56" borderId="1" xfId="0" applyFont="1" applyFill="1" applyBorder="1" applyAlignment="1">
      <alignment horizontal="left"/>
    </xf>
    <xf numFmtId="0" fontId="75" fillId="56" borderId="0" xfId="0" applyFont="1" applyFill="1" applyBorder="1" applyAlignment="1">
      <alignment horizontal="left"/>
    </xf>
    <xf numFmtId="0" fontId="75" fillId="0" borderId="23" xfId="0" applyFont="1" applyBorder="1"/>
    <xf numFmtId="0" fontId="75" fillId="56" borderId="26" xfId="0" applyFont="1" applyFill="1" applyBorder="1" applyAlignment="1">
      <alignment horizontal="left"/>
    </xf>
    <xf numFmtId="0" fontId="75" fillId="56" borderId="26" xfId="0" applyFont="1" applyFill="1" applyBorder="1"/>
    <xf numFmtId="0" fontId="75" fillId="0" borderId="1" xfId="0" applyFont="1" applyFill="1" applyBorder="1" applyAlignment="1">
      <alignment horizontal="left"/>
    </xf>
    <xf numFmtId="0" fontId="75" fillId="56" borderId="23" xfId="0" applyFont="1" applyFill="1" applyBorder="1" applyAlignment="1">
      <alignment vertical="center"/>
    </xf>
    <xf numFmtId="0" fontId="75" fillId="0" borderId="25" xfId="0" applyFont="1" applyFill="1" applyBorder="1"/>
    <xf numFmtId="0" fontId="6" fillId="56" borderId="23" xfId="0" applyFont="1" applyFill="1" applyBorder="1" applyAlignment="1">
      <alignment horizontal="left" wrapText="1"/>
    </xf>
    <xf numFmtId="0" fontId="75" fillId="56" borderId="0" xfId="0" applyFont="1" applyFill="1" applyBorder="1"/>
    <xf numFmtId="0" fontId="75" fillId="56" borderId="1" xfId="0" applyFont="1" applyFill="1" applyBorder="1" applyAlignment="1">
      <alignment horizontal="left" vertical="center"/>
    </xf>
    <xf numFmtId="0" fontId="6" fillId="0" borderId="23" xfId="0" applyFont="1" applyBorder="1"/>
    <xf numFmtId="0" fontId="78" fillId="56" borderId="23" xfId="0" applyFont="1" applyFill="1" applyBorder="1"/>
    <xf numFmtId="0" fontId="78" fillId="0" borderId="23" xfId="0" applyFont="1" applyFill="1" applyBorder="1"/>
    <xf numFmtId="0" fontId="39" fillId="2" borderId="23" xfId="0" applyFont="1" applyFill="1" applyBorder="1" applyAlignment="1">
      <alignment horizontal="center" vertical="center"/>
    </xf>
    <xf numFmtId="0" fontId="39" fillId="2" borderId="23" xfId="0" applyFont="1" applyFill="1" applyBorder="1" applyAlignment="1">
      <alignment horizontal="center" vertical="center" wrapText="1"/>
    </xf>
    <xf numFmtId="0" fontId="6" fillId="56" borderId="0" xfId="0" applyFont="1" applyFill="1"/>
    <xf numFmtId="0" fontId="6" fillId="0" borderId="23" xfId="0" applyFont="1" applyBorder="1" applyAlignment="1">
      <alignment horizontal="center"/>
    </xf>
    <xf numFmtId="14" fontId="6" fillId="0" borderId="23" xfId="0" applyNumberFormat="1" applyFont="1" applyBorder="1" applyAlignment="1">
      <alignment horizontal="center"/>
    </xf>
    <xf numFmtId="0" fontId="6" fillId="0" borderId="23" xfId="0" applyFont="1" applyFill="1" applyBorder="1" applyAlignment="1">
      <alignment horizontal="center"/>
    </xf>
    <xf numFmtId="0" fontId="75" fillId="56" borderId="23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23" xfId="0" applyNumberFormat="1" applyFont="1" applyBorder="1" applyAlignment="1">
      <alignment horizontal="center"/>
    </xf>
    <xf numFmtId="0" fontId="75" fillId="0" borderId="23" xfId="0" applyFont="1" applyBorder="1" applyAlignment="1">
      <alignment horizontal="center"/>
    </xf>
    <xf numFmtId="0" fontId="75" fillId="0" borderId="0" xfId="0" applyFont="1" applyAlignment="1">
      <alignment horizontal="center"/>
    </xf>
    <xf numFmtId="0" fontId="6" fillId="0" borderId="24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75" fillId="56" borderId="0" xfId="0" applyFont="1" applyFill="1" applyBorder="1" applyAlignment="1">
      <alignment horizontal="center"/>
    </xf>
    <xf numFmtId="0" fontId="75" fillId="56" borderId="0" xfId="0" applyFont="1" applyFill="1" applyAlignment="1">
      <alignment horizontal="center"/>
    </xf>
    <xf numFmtId="0" fontId="6" fillId="0" borderId="27" xfId="0" applyFont="1" applyFill="1" applyBorder="1" applyAlignment="1">
      <alignment horizontal="center"/>
    </xf>
    <xf numFmtId="0" fontId="75" fillId="56" borderId="0" xfId="0" applyFont="1" applyFill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75" fillId="56" borderId="1" xfId="0" applyFont="1" applyFill="1" applyBorder="1" applyAlignment="1">
      <alignment horizontal="center"/>
    </xf>
    <xf numFmtId="14" fontId="6" fillId="56" borderId="23" xfId="0" applyNumberFormat="1" applyFont="1" applyFill="1" applyBorder="1" applyAlignment="1">
      <alignment horizontal="center"/>
    </xf>
    <xf numFmtId="0" fontId="6" fillId="56" borderId="0" xfId="0" applyFont="1" applyFill="1" applyAlignment="1">
      <alignment horizontal="center"/>
    </xf>
    <xf numFmtId="164" fontId="39" fillId="2" borderId="23" xfId="0" applyNumberFormat="1" applyFont="1" applyFill="1" applyBorder="1" applyAlignment="1">
      <alignment horizontal="center" vertical="center" wrapText="1"/>
    </xf>
    <xf numFmtId="164" fontId="39" fillId="2" borderId="1" xfId="0" applyNumberFormat="1" applyFont="1" applyFill="1" applyBorder="1" applyAlignment="1">
      <alignment horizontal="center" vertical="center" wrapText="1"/>
    </xf>
    <xf numFmtId="164" fontId="6" fillId="0" borderId="23" xfId="0" applyNumberFormat="1" applyFont="1" applyBorder="1"/>
    <xf numFmtId="164" fontId="6" fillId="0" borderId="0" xfId="0" applyNumberFormat="1" applyFont="1"/>
    <xf numFmtId="164" fontId="6" fillId="0" borderId="0" xfId="0" applyNumberFormat="1" applyFont="1" applyBorder="1"/>
    <xf numFmtId="164" fontId="6" fillId="56" borderId="0" xfId="0" applyNumberFormat="1" applyFont="1" applyFill="1"/>
  </cellXfs>
  <cellStyles count="6824">
    <cellStyle name="20% - Accent1 2" xfId="111" xr:uid="{00000000-0005-0000-0000-000000000000}"/>
    <cellStyle name="20% - Accent1 3" xfId="4195" xr:uid="{00000000-0005-0000-0000-00002F000000}"/>
    <cellStyle name="20% - Accent1 3 2" xfId="4305" xr:uid="{00000000-0005-0000-0000-00002F000000}"/>
    <cellStyle name="20% - Accent1 3 2 2" xfId="6195" xr:uid="{00000000-0005-0000-0000-00002F000000}"/>
    <cellStyle name="20% - Accent1 3 2 3" xfId="6279" xr:uid="{00000000-0005-0000-0000-00002F000000}"/>
    <cellStyle name="20% - Accent1 3 3" xfId="4327" xr:uid="{00000000-0005-0000-0000-00002F000000}"/>
    <cellStyle name="20% - Accent1 3 3 2" xfId="6217" xr:uid="{00000000-0005-0000-0000-00002F000000}"/>
    <cellStyle name="20% - Accent1 3 3 3" xfId="6301" xr:uid="{00000000-0005-0000-0000-00002F000000}"/>
    <cellStyle name="20% - Accent1 3 4" xfId="6171" xr:uid="{00000000-0005-0000-0000-00002F000000}"/>
    <cellStyle name="20% - Accent1 3 5" xfId="6257" xr:uid="{00000000-0005-0000-0000-00002F000000}"/>
    <cellStyle name="20% - Accent1 4" xfId="4154" xr:uid="{00000000-0005-0000-0000-000033000000}"/>
    <cellStyle name="20% - Accent1 5" xfId="4246" xr:uid="{00000000-0005-0000-0000-0000B4000000}"/>
    <cellStyle name="20% - Accent2 2" xfId="109" xr:uid="{00000000-0005-0000-0000-000001000000}"/>
    <cellStyle name="20% - Accent2 3" xfId="4199" xr:uid="{00000000-0005-0000-0000-000031000000}"/>
    <cellStyle name="20% - Accent2 3 2" xfId="4308" xr:uid="{00000000-0005-0000-0000-000031000000}"/>
    <cellStyle name="20% - Accent2 3 2 2" xfId="6198" xr:uid="{00000000-0005-0000-0000-000031000000}"/>
    <cellStyle name="20% - Accent2 3 2 3" xfId="6282" xr:uid="{00000000-0005-0000-0000-000031000000}"/>
    <cellStyle name="20% - Accent2 3 3" xfId="4330" xr:uid="{00000000-0005-0000-0000-000031000000}"/>
    <cellStyle name="20% - Accent2 3 3 2" xfId="6220" xr:uid="{00000000-0005-0000-0000-000031000000}"/>
    <cellStyle name="20% - Accent2 3 3 3" xfId="6304" xr:uid="{00000000-0005-0000-0000-000031000000}"/>
    <cellStyle name="20% - Accent2 3 4" xfId="6174" xr:uid="{00000000-0005-0000-0000-000031000000}"/>
    <cellStyle name="20% - Accent2 3 5" xfId="6260" xr:uid="{00000000-0005-0000-0000-000031000000}"/>
    <cellStyle name="20% - Accent2 4" xfId="4158" xr:uid="{00000000-0005-0000-0000-000036000000}"/>
    <cellStyle name="20% - Accent2 5" xfId="4293" xr:uid="{00000000-0005-0000-0000-0000B5000000}"/>
    <cellStyle name="20% - Accent3 2" xfId="89" xr:uid="{00000000-0005-0000-0000-000002000000}"/>
    <cellStyle name="20% - Accent3 3" xfId="4203" xr:uid="{00000000-0005-0000-0000-000033000000}"/>
    <cellStyle name="20% - Accent3 3 2" xfId="4311" xr:uid="{00000000-0005-0000-0000-000033000000}"/>
    <cellStyle name="20% - Accent3 3 2 2" xfId="6201" xr:uid="{00000000-0005-0000-0000-000033000000}"/>
    <cellStyle name="20% - Accent3 3 2 3" xfId="6285" xr:uid="{00000000-0005-0000-0000-000033000000}"/>
    <cellStyle name="20% - Accent3 3 3" xfId="4333" xr:uid="{00000000-0005-0000-0000-000033000000}"/>
    <cellStyle name="20% - Accent3 3 3 2" xfId="6223" xr:uid="{00000000-0005-0000-0000-000033000000}"/>
    <cellStyle name="20% - Accent3 3 3 3" xfId="6307" xr:uid="{00000000-0005-0000-0000-000033000000}"/>
    <cellStyle name="20% - Accent3 3 4" xfId="6177" xr:uid="{00000000-0005-0000-0000-000033000000}"/>
    <cellStyle name="20% - Accent3 3 5" xfId="6263" xr:uid="{00000000-0005-0000-0000-000033000000}"/>
    <cellStyle name="20% - Accent3 4" xfId="4162" xr:uid="{00000000-0005-0000-0000-000039000000}"/>
    <cellStyle name="20% - Accent3 5" xfId="4264" xr:uid="{00000000-0005-0000-0000-0000B6000000}"/>
    <cellStyle name="20% - Accent4 2" xfId="95" xr:uid="{00000000-0005-0000-0000-000003000000}"/>
    <cellStyle name="20% - Accent4 3" xfId="4207" xr:uid="{00000000-0005-0000-0000-000035000000}"/>
    <cellStyle name="20% - Accent4 3 2" xfId="4314" xr:uid="{00000000-0005-0000-0000-000035000000}"/>
    <cellStyle name="20% - Accent4 3 2 2" xfId="6204" xr:uid="{00000000-0005-0000-0000-000035000000}"/>
    <cellStyle name="20% - Accent4 3 2 3" xfId="6288" xr:uid="{00000000-0005-0000-0000-000035000000}"/>
    <cellStyle name="20% - Accent4 3 3" xfId="4336" xr:uid="{00000000-0005-0000-0000-000035000000}"/>
    <cellStyle name="20% - Accent4 3 3 2" xfId="6226" xr:uid="{00000000-0005-0000-0000-000035000000}"/>
    <cellStyle name="20% - Accent4 3 3 3" xfId="6310" xr:uid="{00000000-0005-0000-0000-000035000000}"/>
    <cellStyle name="20% - Accent4 3 4" xfId="6180" xr:uid="{00000000-0005-0000-0000-000035000000}"/>
    <cellStyle name="20% - Accent4 3 5" xfId="6266" xr:uid="{00000000-0005-0000-0000-000035000000}"/>
    <cellStyle name="20% - Accent4 4" xfId="4166" xr:uid="{00000000-0005-0000-0000-00003C000000}"/>
    <cellStyle name="20% - Accent4 5" xfId="4251" xr:uid="{00000000-0005-0000-0000-0000B7000000}"/>
    <cellStyle name="20% - Accent5 2" xfId="102" xr:uid="{00000000-0005-0000-0000-000004000000}"/>
    <cellStyle name="20% - Accent5 3" xfId="4211" xr:uid="{00000000-0005-0000-0000-000037000000}"/>
    <cellStyle name="20% - Accent5 3 2" xfId="4317" xr:uid="{00000000-0005-0000-0000-000037000000}"/>
    <cellStyle name="20% - Accent5 3 2 2" xfId="6207" xr:uid="{00000000-0005-0000-0000-000037000000}"/>
    <cellStyle name="20% - Accent5 3 2 3" xfId="6291" xr:uid="{00000000-0005-0000-0000-000037000000}"/>
    <cellStyle name="20% - Accent5 3 3" xfId="4339" xr:uid="{00000000-0005-0000-0000-000037000000}"/>
    <cellStyle name="20% - Accent5 3 3 2" xfId="6229" xr:uid="{00000000-0005-0000-0000-000037000000}"/>
    <cellStyle name="20% - Accent5 3 3 3" xfId="6313" xr:uid="{00000000-0005-0000-0000-000037000000}"/>
    <cellStyle name="20% - Accent5 3 4" xfId="6183" xr:uid="{00000000-0005-0000-0000-000037000000}"/>
    <cellStyle name="20% - Accent5 3 5" xfId="6269" xr:uid="{00000000-0005-0000-0000-000037000000}"/>
    <cellStyle name="20% - Accent5 4" xfId="4170" xr:uid="{00000000-0005-0000-0000-00003F000000}"/>
    <cellStyle name="20% - Accent5 5" xfId="4244" xr:uid="{00000000-0005-0000-0000-0000B8000000}"/>
    <cellStyle name="20% - Accent6 2" xfId="98" xr:uid="{00000000-0005-0000-0000-000005000000}"/>
    <cellStyle name="20% - Accent6 3" xfId="4215" xr:uid="{00000000-0005-0000-0000-000039000000}"/>
    <cellStyle name="20% - Accent6 3 2" xfId="4320" xr:uid="{00000000-0005-0000-0000-000039000000}"/>
    <cellStyle name="20% - Accent6 3 2 2" xfId="6210" xr:uid="{00000000-0005-0000-0000-000039000000}"/>
    <cellStyle name="20% - Accent6 3 2 3" xfId="6294" xr:uid="{00000000-0005-0000-0000-000039000000}"/>
    <cellStyle name="20% - Accent6 3 3" xfId="4342" xr:uid="{00000000-0005-0000-0000-000039000000}"/>
    <cellStyle name="20% - Accent6 3 3 2" xfId="6232" xr:uid="{00000000-0005-0000-0000-000039000000}"/>
    <cellStyle name="20% - Accent6 3 3 3" xfId="6316" xr:uid="{00000000-0005-0000-0000-000039000000}"/>
    <cellStyle name="20% - Accent6 3 4" xfId="6186" xr:uid="{00000000-0005-0000-0000-000039000000}"/>
    <cellStyle name="20% - Accent6 3 5" xfId="6272" xr:uid="{00000000-0005-0000-0000-000039000000}"/>
    <cellStyle name="20% - Accent6 4" xfId="4174" xr:uid="{00000000-0005-0000-0000-000042000000}"/>
    <cellStyle name="20% - Accent6 5" xfId="4284" xr:uid="{00000000-0005-0000-0000-0000B9000000}"/>
    <cellStyle name="40% - Accent1 2" xfId="91" xr:uid="{00000000-0005-0000-0000-000006000000}"/>
    <cellStyle name="40% - Accent1 3" xfId="4196" xr:uid="{00000000-0005-0000-0000-00003B000000}"/>
    <cellStyle name="40% - Accent1 3 2" xfId="4306" xr:uid="{00000000-0005-0000-0000-00003B000000}"/>
    <cellStyle name="40% - Accent1 3 2 2" xfId="6196" xr:uid="{00000000-0005-0000-0000-00003B000000}"/>
    <cellStyle name="40% - Accent1 3 2 3" xfId="6280" xr:uid="{00000000-0005-0000-0000-00003B000000}"/>
    <cellStyle name="40% - Accent1 3 3" xfId="4328" xr:uid="{00000000-0005-0000-0000-00003B000000}"/>
    <cellStyle name="40% - Accent1 3 3 2" xfId="6218" xr:uid="{00000000-0005-0000-0000-00003B000000}"/>
    <cellStyle name="40% - Accent1 3 3 3" xfId="6302" xr:uid="{00000000-0005-0000-0000-00003B000000}"/>
    <cellStyle name="40% - Accent1 3 4" xfId="6172" xr:uid="{00000000-0005-0000-0000-00003B000000}"/>
    <cellStyle name="40% - Accent1 3 5" xfId="6258" xr:uid="{00000000-0005-0000-0000-00003B000000}"/>
    <cellStyle name="40% - Accent1 4" xfId="4155" xr:uid="{00000000-0005-0000-0000-000045000000}"/>
    <cellStyle name="40% - Accent1 5" xfId="4291" xr:uid="{00000000-0005-0000-0000-0000BA000000}"/>
    <cellStyle name="40% - Accent2 2" xfId="108" xr:uid="{00000000-0005-0000-0000-000007000000}"/>
    <cellStyle name="40% - Accent2 3" xfId="4200" xr:uid="{00000000-0005-0000-0000-00003D000000}"/>
    <cellStyle name="40% - Accent2 3 2" xfId="4309" xr:uid="{00000000-0005-0000-0000-00003D000000}"/>
    <cellStyle name="40% - Accent2 3 2 2" xfId="6199" xr:uid="{00000000-0005-0000-0000-00003D000000}"/>
    <cellStyle name="40% - Accent2 3 2 3" xfId="6283" xr:uid="{00000000-0005-0000-0000-00003D000000}"/>
    <cellStyle name="40% - Accent2 3 3" xfId="4331" xr:uid="{00000000-0005-0000-0000-00003D000000}"/>
    <cellStyle name="40% - Accent2 3 3 2" xfId="6221" xr:uid="{00000000-0005-0000-0000-00003D000000}"/>
    <cellStyle name="40% - Accent2 3 3 3" xfId="6305" xr:uid="{00000000-0005-0000-0000-00003D000000}"/>
    <cellStyle name="40% - Accent2 3 4" xfId="6175" xr:uid="{00000000-0005-0000-0000-00003D000000}"/>
    <cellStyle name="40% - Accent2 3 5" xfId="6261" xr:uid="{00000000-0005-0000-0000-00003D000000}"/>
    <cellStyle name="40% - Accent2 4" xfId="4159" xr:uid="{00000000-0005-0000-0000-000048000000}"/>
    <cellStyle name="40% - Accent2 5" xfId="4262" xr:uid="{00000000-0005-0000-0000-0000BB000000}"/>
    <cellStyle name="40% - Accent3 2" xfId="107" xr:uid="{00000000-0005-0000-0000-000008000000}"/>
    <cellStyle name="40% - Accent3 3" xfId="4204" xr:uid="{00000000-0005-0000-0000-00003F000000}"/>
    <cellStyle name="40% - Accent3 3 2" xfId="4312" xr:uid="{00000000-0005-0000-0000-00003F000000}"/>
    <cellStyle name="40% - Accent3 3 2 2" xfId="6202" xr:uid="{00000000-0005-0000-0000-00003F000000}"/>
    <cellStyle name="40% - Accent3 3 2 3" xfId="6286" xr:uid="{00000000-0005-0000-0000-00003F000000}"/>
    <cellStyle name="40% - Accent3 3 3" xfId="4334" xr:uid="{00000000-0005-0000-0000-00003F000000}"/>
    <cellStyle name="40% - Accent3 3 3 2" xfId="6224" xr:uid="{00000000-0005-0000-0000-00003F000000}"/>
    <cellStyle name="40% - Accent3 3 3 3" xfId="6308" xr:uid="{00000000-0005-0000-0000-00003F000000}"/>
    <cellStyle name="40% - Accent3 3 4" xfId="6178" xr:uid="{00000000-0005-0000-0000-00003F000000}"/>
    <cellStyle name="40% - Accent3 3 5" xfId="6264" xr:uid="{00000000-0005-0000-0000-00003F000000}"/>
    <cellStyle name="40% - Accent3 4" xfId="4163" xr:uid="{00000000-0005-0000-0000-00004B000000}"/>
    <cellStyle name="40% - Accent3 5" xfId="4287" xr:uid="{00000000-0005-0000-0000-0000BC000000}"/>
    <cellStyle name="40% - Accent4 2" xfId="105" xr:uid="{00000000-0005-0000-0000-000009000000}"/>
    <cellStyle name="40% - Accent4 3" xfId="4208" xr:uid="{00000000-0005-0000-0000-000041000000}"/>
    <cellStyle name="40% - Accent4 3 2" xfId="4315" xr:uid="{00000000-0005-0000-0000-000041000000}"/>
    <cellStyle name="40% - Accent4 3 2 2" xfId="6205" xr:uid="{00000000-0005-0000-0000-000041000000}"/>
    <cellStyle name="40% - Accent4 3 2 3" xfId="6289" xr:uid="{00000000-0005-0000-0000-000041000000}"/>
    <cellStyle name="40% - Accent4 3 3" xfId="4337" xr:uid="{00000000-0005-0000-0000-000041000000}"/>
    <cellStyle name="40% - Accent4 3 3 2" xfId="6227" xr:uid="{00000000-0005-0000-0000-000041000000}"/>
    <cellStyle name="40% - Accent4 3 3 3" xfId="6311" xr:uid="{00000000-0005-0000-0000-000041000000}"/>
    <cellStyle name="40% - Accent4 3 4" xfId="6181" xr:uid="{00000000-0005-0000-0000-000041000000}"/>
    <cellStyle name="40% - Accent4 3 5" xfId="6267" xr:uid="{00000000-0005-0000-0000-000041000000}"/>
    <cellStyle name="40% - Accent4 4" xfId="4167" xr:uid="{00000000-0005-0000-0000-00004E000000}"/>
    <cellStyle name="40% - Accent4 5" xfId="4261" xr:uid="{00000000-0005-0000-0000-0000BD000000}"/>
    <cellStyle name="40% - Accent5 2" xfId="101" xr:uid="{00000000-0005-0000-0000-00000A000000}"/>
    <cellStyle name="40% - Accent5 3" xfId="4212" xr:uid="{00000000-0005-0000-0000-000043000000}"/>
    <cellStyle name="40% - Accent5 3 2" xfId="4318" xr:uid="{00000000-0005-0000-0000-000043000000}"/>
    <cellStyle name="40% - Accent5 3 2 2" xfId="6208" xr:uid="{00000000-0005-0000-0000-000043000000}"/>
    <cellStyle name="40% - Accent5 3 2 3" xfId="6292" xr:uid="{00000000-0005-0000-0000-000043000000}"/>
    <cellStyle name="40% - Accent5 3 3" xfId="4340" xr:uid="{00000000-0005-0000-0000-000043000000}"/>
    <cellStyle name="40% - Accent5 3 3 2" xfId="6230" xr:uid="{00000000-0005-0000-0000-000043000000}"/>
    <cellStyle name="40% - Accent5 3 3 3" xfId="6314" xr:uid="{00000000-0005-0000-0000-000043000000}"/>
    <cellStyle name="40% - Accent5 3 4" xfId="6184" xr:uid="{00000000-0005-0000-0000-000043000000}"/>
    <cellStyle name="40% - Accent5 3 5" xfId="6270" xr:uid="{00000000-0005-0000-0000-000043000000}"/>
    <cellStyle name="40% - Accent5 4" xfId="4171" xr:uid="{00000000-0005-0000-0000-000051000000}"/>
    <cellStyle name="40% - Accent5 5" xfId="4257" xr:uid="{00000000-0005-0000-0000-0000BE000000}"/>
    <cellStyle name="40% - Accent6 2" xfId="97" xr:uid="{00000000-0005-0000-0000-00000B000000}"/>
    <cellStyle name="40% - Accent6 3" xfId="4216" xr:uid="{00000000-0005-0000-0000-000045000000}"/>
    <cellStyle name="40% - Accent6 3 2" xfId="4321" xr:uid="{00000000-0005-0000-0000-000045000000}"/>
    <cellStyle name="40% - Accent6 3 2 2" xfId="6211" xr:uid="{00000000-0005-0000-0000-000045000000}"/>
    <cellStyle name="40% - Accent6 3 2 3" xfId="6295" xr:uid="{00000000-0005-0000-0000-000045000000}"/>
    <cellStyle name="40% - Accent6 3 3" xfId="4343" xr:uid="{00000000-0005-0000-0000-000045000000}"/>
    <cellStyle name="40% - Accent6 3 3 2" xfId="6233" xr:uid="{00000000-0005-0000-0000-000045000000}"/>
    <cellStyle name="40% - Accent6 3 3 3" xfId="6317" xr:uid="{00000000-0005-0000-0000-000045000000}"/>
    <cellStyle name="40% - Accent6 3 4" xfId="6187" xr:uid="{00000000-0005-0000-0000-000045000000}"/>
    <cellStyle name="40% - Accent6 3 5" xfId="6273" xr:uid="{00000000-0005-0000-0000-000045000000}"/>
    <cellStyle name="40% - Accent6 4" xfId="4175" xr:uid="{00000000-0005-0000-0000-000054000000}"/>
    <cellStyle name="40% - Accent6 5" xfId="4279" xr:uid="{00000000-0005-0000-0000-0000BF000000}"/>
    <cellStyle name="60% - Accent1 2" xfId="127" xr:uid="{00000000-0005-0000-0000-00000C000000}"/>
    <cellStyle name="60% - Accent1 2 2" xfId="6404" xr:uid="{00000000-0005-0000-0000-000030000000}"/>
    <cellStyle name="60% - Accent1 3" xfId="4197" xr:uid="{00000000-0005-0000-0000-000047000000}"/>
    <cellStyle name="60% - Accent1 3 2" xfId="4307" xr:uid="{00000000-0005-0000-0000-000047000000}"/>
    <cellStyle name="60% - Accent1 3 2 2" xfId="6197" xr:uid="{00000000-0005-0000-0000-000047000000}"/>
    <cellStyle name="60% - Accent1 3 2 3" xfId="6281" xr:uid="{00000000-0005-0000-0000-000047000000}"/>
    <cellStyle name="60% - Accent1 3 3" xfId="4329" xr:uid="{00000000-0005-0000-0000-000047000000}"/>
    <cellStyle name="60% - Accent1 3 3 2" xfId="6219" xr:uid="{00000000-0005-0000-0000-000047000000}"/>
    <cellStyle name="60% - Accent1 3 3 3" xfId="6303" xr:uid="{00000000-0005-0000-0000-000047000000}"/>
    <cellStyle name="60% - Accent1 3 4" xfId="6173" xr:uid="{00000000-0005-0000-0000-000047000000}"/>
    <cellStyle name="60% - Accent1 3 5" xfId="6259" xr:uid="{00000000-0005-0000-0000-000047000000}"/>
    <cellStyle name="60% - Accent1 4" xfId="4156" xr:uid="{00000000-0005-0000-0000-000057000000}"/>
    <cellStyle name="60% - Accent1 5" xfId="4260" xr:uid="{00000000-0005-0000-0000-0000C0000000}"/>
    <cellStyle name="60% - Accent2 2" xfId="125" xr:uid="{00000000-0005-0000-0000-00000D000000}"/>
    <cellStyle name="60% - Accent2 2 2" xfId="6405" xr:uid="{00000000-0005-0000-0000-000031000000}"/>
    <cellStyle name="60% - Accent2 3" xfId="4201" xr:uid="{00000000-0005-0000-0000-000049000000}"/>
    <cellStyle name="60% - Accent2 3 2" xfId="4310" xr:uid="{00000000-0005-0000-0000-000049000000}"/>
    <cellStyle name="60% - Accent2 3 2 2" xfId="6200" xr:uid="{00000000-0005-0000-0000-000049000000}"/>
    <cellStyle name="60% - Accent2 3 2 3" xfId="6284" xr:uid="{00000000-0005-0000-0000-000049000000}"/>
    <cellStyle name="60% - Accent2 3 3" xfId="4332" xr:uid="{00000000-0005-0000-0000-000049000000}"/>
    <cellStyle name="60% - Accent2 3 3 2" xfId="6222" xr:uid="{00000000-0005-0000-0000-000049000000}"/>
    <cellStyle name="60% - Accent2 3 3 3" xfId="6306" xr:uid="{00000000-0005-0000-0000-000049000000}"/>
    <cellStyle name="60% - Accent2 3 4" xfId="6176" xr:uid="{00000000-0005-0000-0000-000049000000}"/>
    <cellStyle name="60% - Accent2 3 5" xfId="6262" xr:uid="{00000000-0005-0000-0000-000049000000}"/>
    <cellStyle name="60% - Accent2 4" xfId="4160" xr:uid="{00000000-0005-0000-0000-00005A000000}"/>
    <cellStyle name="60% - Accent2 5" xfId="4289" xr:uid="{00000000-0005-0000-0000-0000C1000000}"/>
    <cellStyle name="60% - Accent3 2" xfId="94" xr:uid="{00000000-0005-0000-0000-00000E000000}"/>
    <cellStyle name="60% - Accent3 2 2" xfId="6406" xr:uid="{00000000-0005-0000-0000-000032000000}"/>
    <cellStyle name="60% - Accent3 3" xfId="4205" xr:uid="{00000000-0005-0000-0000-00004B000000}"/>
    <cellStyle name="60% - Accent3 3 2" xfId="4313" xr:uid="{00000000-0005-0000-0000-00004B000000}"/>
    <cellStyle name="60% - Accent3 3 2 2" xfId="6203" xr:uid="{00000000-0005-0000-0000-00004B000000}"/>
    <cellStyle name="60% - Accent3 3 2 3" xfId="6287" xr:uid="{00000000-0005-0000-0000-00004B000000}"/>
    <cellStyle name="60% - Accent3 3 3" xfId="4335" xr:uid="{00000000-0005-0000-0000-00004B000000}"/>
    <cellStyle name="60% - Accent3 3 3 2" xfId="6225" xr:uid="{00000000-0005-0000-0000-00004B000000}"/>
    <cellStyle name="60% - Accent3 3 3 3" xfId="6309" xr:uid="{00000000-0005-0000-0000-00004B000000}"/>
    <cellStyle name="60% - Accent3 3 4" xfId="6179" xr:uid="{00000000-0005-0000-0000-00004B000000}"/>
    <cellStyle name="60% - Accent3 3 5" xfId="6265" xr:uid="{00000000-0005-0000-0000-00004B000000}"/>
    <cellStyle name="60% - Accent3 4" xfId="4164" xr:uid="{00000000-0005-0000-0000-00005D000000}"/>
    <cellStyle name="60% - Accent3 5" xfId="4274" xr:uid="{00000000-0005-0000-0000-0000C2000000}"/>
    <cellStyle name="60% - Accent4 2" xfId="104" xr:uid="{00000000-0005-0000-0000-00000F000000}"/>
    <cellStyle name="60% - Accent4 2 2" xfId="6407" xr:uid="{00000000-0005-0000-0000-000033000000}"/>
    <cellStyle name="60% - Accent4 3" xfId="4209" xr:uid="{00000000-0005-0000-0000-00004D000000}"/>
    <cellStyle name="60% - Accent4 3 2" xfId="4316" xr:uid="{00000000-0005-0000-0000-00004D000000}"/>
    <cellStyle name="60% - Accent4 3 2 2" xfId="6206" xr:uid="{00000000-0005-0000-0000-00004D000000}"/>
    <cellStyle name="60% - Accent4 3 2 3" xfId="6290" xr:uid="{00000000-0005-0000-0000-00004D000000}"/>
    <cellStyle name="60% - Accent4 3 3" xfId="4338" xr:uid="{00000000-0005-0000-0000-00004D000000}"/>
    <cellStyle name="60% - Accent4 3 3 2" xfId="6228" xr:uid="{00000000-0005-0000-0000-00004D000000}"/>
    <cellStyle name="60% - Accent4 3 3 3" xfId="6312" xr:uid="{00000000-0005-0000-0000-00004D000000}"/>
    <cellStyle name="60% - Accent4 3 4" xfId="6182" xr:uid="{00000000-0005-0000-0000-00004D000000}"/>
    <cellStyle name="60% - Accent4 3 5" xfId="6268" xr:uid="{00000000-0005-0000-0000-00004D000000}"/>
    <cellStyle name="60% - Accent4 4" xfId="4168" xr:uid="{00000000-0005-0000-0000-000060000000}"/>
    <cellStyle name="60% - Accent4 5" xfId="4243" xr:uid="{00000000-0005-0000-0000-0000C3000000}"/>
    <cellStyle name="60% - Accent5 2" xfId="100" xr:uid="{00000000-0005-0000-0000-000010000000}"/>
    <cellStyle name="60% - Accent5 2 2" xfId="6408" xr:uid="{00000000-0005-0000-0000-000034000000}"/>
    <cellStyle name="60% - Accent5 3" xfId="4213" xr:uid="{00000000-0005-0000-0000-00004F000000}"/>
    <cellStyle name="60% - Accent5 3 2" xfId="4319" xr:uid="{00000000-0005-0000-0000-00004F000000}"/>
    <cellStyle name="60% - Accent5 3 2 2" xfId="6209" xr:uid="{00000000-0005-0000-0000-00004F000000}"/>
    <cellStyle name="60% - Accent5 3 2 3" xfId="6293" xr:uid="{00000000-0005-0000-0000-00004F000000}"/>
    <cellStyle name="60% - Accent5 3 3" xfId="4341" xr:uid="{00000000-0005-0000-0000-00004F000000}"/>
    <cellStyle name="60% - Accent5 3 3 2" xfId="6231" xr:uid="{00000000-0005-0000-0000-00004F000000}"/>
    <cellStyle name="60% - Accent5 3 3 3" xfId="6315" xr:uid="{00000000-0005-0000-0000-00004F000000}"/>
    <cellStyle name="60% - Accent5 3 4" xfId="6185" xr:uid="{00000000-0005-0000-0000-00004F000000}"/>
    <cellStyle name="60% - Accent5 3 5" xfId="6271" xr:uid="{00000000-0005-0000-0000-00004F000000}"/>
    <cellStyle name="60% - Accent5 4" xfId="4172" xr:uid="{00000000-0005-0000-0000-000063000000}"/>
    <cellStyle name="60% - Accent5 5" xfId="4268" xr:uid="{00000000-0005-0000-0000-0000C4000000}"/>
    <cellStyle name="60% - Accent6 2" xfId="96" xr:uid="{00000000-0005-0000-0000-000011000000}"/>
    <cellStyle name="60% - Accent6 2 2" xfId="6409" xr:uid="{00000000-0005-0000-0000-000035000000}"/>
    <cellStyle name="60% - Accent6 3" xfId="4217" xr:uid="{00000000-0005-0000-0000-000051000000}"/>
    <cellStyle name="60% - Accent6 3 2" xfId="4322" xr:uid="{00000000-0005-0000-0000-000051000000}"/>
    <cellStyle name="60% - Accent6 3 2 2" xfId="6212" xr:uid="{00000000-0005-0000-0000-000051000000}"/>
    <cellStyle name="60% - Accent6 3 2 3" xfId="6296" xr:uid="{00000000-0005-0000-0000-000051000000}"/>
    <cellStyle name="60% - Accent6 3 3" xfId="4344" xr:uid="{00000000-0005-0000-0000-000051000000}"/>
    <cellStyle name="60% - Accent6 3 3 2" xfId="6234" xr:uid="{00000000-0005-0000-0000-000051000000}"/>
    <cellStyle name="60% - Accent6 3 3 3" xfId="6318" xr:uid="{00000000-0005-0000-0000-000051000000}"/>
    <cellStyle name="60% - Accent6 3 4" xfId="6188" xr:uid="{00000000-0005-0000-0000-000051000000}"/>
    <cellStyle name="60% - Accent6 3 5" xfId="6274" xr:uid="{00000000-0005-0000-0000-000051000000}"/>
    <cellStyle name="60% - Accent6 4" xfId="4176" xr:uid="{00000000-0005-0000-0000-000066000000}"/>
    <cellStyle name="60% - Accent6 5" xfId="4295" xr:uid="{00000000-0005-0000-0000-0000C5000000}"/>
    <cellStyle name="Accent1" xfId="17" builtinId="29" customBuiltin="1"/>
    <cellStyle name="Accent1 2" xfId="112" xr:uid="{00000000-0005-0000-0000-000012000000}"/>
    <cellStyle name="Accent1 3" xfId="4194" xr:uid="{00000000-0005-0000-0000-000053000000}"/>
    <cellStyle name="Accent1 4" xfId="4153" xr:uid="{00000000-0005-0000-0000-000069000000}"/>
    <cellStyle name="Accent1 5" xfId="4290" xr:uid="{00000000-0005-0000-0000-0000C6000000}"/>
    <cellStyle name="Accent2" xfId="18" builtinId="33" customBuiltin="1"/>
    <cellStyle name="Accent2 2" xfId="110" xr:uid="{00000000-0005-0000-0000-000013000000}"/>
    <cellStyle name="Accent2 3" xfId="4198" xr:uid="{00000000-0005-0000-0000-000055000000}"/>
    <cellStyle name="Accent2 4" xfId="4157" xr:uid="{00000000-0005-0000-0000-00006C000000}"/>
    <cellStyle name="Accent2 5" xfId="4280" xr:uid="{00000000-0005-0000-0000-0000C7000000}"/>
    <cellStyle name="Accent3" xfId="19" builtinId="37" customBuiltin="1"/>
    <cellStyle name="Accent3 2" xfId="90" xr:uid="{00000000-0005-0000-0000-000014000000}"/>
    <cellStyle name="Accent3 3" xfId="4202" xr:uid="{00000000-0005-0000-0000-000057000000}"/>
    <cellStyle name="Accent3 4" xfId="4161" xr:uid="{00000000-0005-0000-0000-00006F000000}"/>
    <cellStyle name="Accent3 5" xfId="4281" xr:uid="{00000000-0005-0000-0000-0000C8000000}"/>
    <cellStyle name="Accent4" xfId="20" builtinId="41" customBuiltin="1"/>
    <cellStyle name="Accent4 2" xfId="106" xr:uid="{00000000-0005-0000-0000-000015000000}"/>
    <cellStyle name="Accent4 3" xfId="4206" xr:uid="{00000000-0005-0000-0000-000059000000}"/>
    <cellStyle name="Accent4 4" xfId="4165" xr:uid="{00000000-0005-0000-0000-000072000000}"/>
    <cellStyle name="Accent4 5" xfId="4271" xr:uid="{00000000-0005-0000-0000-0000C9000000}"/>
    <cellStyle name="Accent5" xfId="21" builtinId="45" customBuiltin="1"/>
    <cellStyle name="Accent5 2" xfId="103" xr:uid="{00000000-0005-0000-0000-000016000000}"/>
    <cellStyle name="Accent5 3" xfId="4210" xr:uid="{00000000-0005-0000-0000-00005B000000}"/>
    <cellStyle name="Accent5 4" xfId="4169" xr:uid="{00000000-0005-0000-0000-000075000000}"/>
    <cellStyle name="Accent5 5" xfId="4249" xr:uid="{00000000-0005-0000-0000-0000CA000000}"/>
    <cellStyle name="Accent6" xfId="22" builtinId="49" customBuiltin="1"/>
    <cellStyle name="Accent6 2" xfId="99" xr:uid="{00000000-0005-0000-0000-000017000000}"/>
    <cellStyle name="Accent6 3" xfId="4214" xr:uid="{00000000-0005-0000-0000-00005D000000}"/>
    <cellStyle name="Accent6 4" xfId="4173" xr:uid="{00000000-0005-0000-0000-000078000000}"/>
    <cellStyle name="Accent6 5" xfId="4275" xr:uid="{00000000-0005-0000-0000-0000CB000000}"/>
    <cellStyle name="Bad" xfId="8" builtinId="27" customBuiltin="1"/>
    <cellStyle name="Bad 2" xfId="120" xr:uid="{00000000-0005-0000-0000-000018000000}"/>
    <cellStyle name="Bad 3" xfId="4183" xr:uid="{00000000-0005-0000-0000-00005F000000}"/>
    <cellStyle name="Bad 4" xfId="4143" xr:uid="{00000000-0005-0000-0000-00007B000000}"/>
    <cellStyle name="Bad 5" xfId="4292" xr:uid="{00000000-0005-0000-0000-0000CC000000}"/>
    <cellStyle name="Calculation" xfId="11" builtinId="22" customBuiltin="1"/>
    <cellStyle name="Calculation 2" xfId="117" xr:uid="{00000000-0005-0000-0000-000019000000}"/>
    <cellStyle name="Calculation 3" xfId="4187" xr:uid="{00000000-0005-0000-0000-000061000000}"/>
    <cellStyle name="Calculation 4" xfId="4147" xr:uid="{00000000-0005-0000-0000-00007E000000}"/>
    <cellStyle name="Calculation 5" xfId="4237" xr:uid="{00000000-0005-0000-0000-0000CD000000}"/>
    <cellStyle name="Check Cell" xfId="13" builtinId="23" customBuiltin="1"/>
    <cellStyle name="Check Cell 2" xfId="116" xr:uid="{00000000-0005-0000-0000-00001A000000}"/>
    <cellStyle name="Check Cell 3" xfId="4189" xr:uid="{00000000-0005-0000-0000-000063000000}"/>
    <cellStyle name="Check Cell 4" xfId="4149" xr:uid="{00000000-0005-0000-0000-000081000000}"/>
    <cellStyle name="Check Cell 5" xfId="4273" xr:uid="{00000000-0005-0000-0000-0000CE000000}"/>
    <cellStyle name="Comma" xfId="2" builtinId="3"/>
    <cellStyle name="Comma 10" xfId="183" xr:uid="{00000000-0005-0000-0000-000090000000}"/>
    <cellStyle name="Comma 10 2" xfId="433" xr:uid="{00000000-0005-0000-0000-000090000000}"/>
    <cellStyle name="Comma 10 2 2" xfId="687" xr:uid="{00000000-0005-0000-0000-000090000000}"/>
    <cellStyle name="Comma 10 2 2 2" xfId="1346" xr:uid="{00000000-0005-0000-0000-000090000000}"/>
    <cellStyle name="Comma 10 2 2 2 2" xfId="4110" xr:uid="{00000000-0005-0000-0000-000090000000}"/>
    <cellStyle name="Comma 10 2 2 2 2 2" xfId="6120" xr:uid="{00000000-0005-0000-0000-000090000000}"/>
    <cellStyle name="Comma 10 2 2 2 3" xfId="5225" xr:uid="{00000000-0005-0000-0000-000090000000}"/>
    <cellStyle name="Comma 10 2 2 2 4" xfId="3215" xr:uid="{00000000-0005-0000-0000-000090000000}"/>
    <cellStyle name="Comma 10 2 2 3" xfId="1911" xr:uid="{00000000-0005-0000-0000-000090000000}"/>
    <cellStyle name="Comma 10 2 2 3 2" xfId="5673" xr:uid="{00000000-0005-0000-0000-000090000000}"/>
    <cellStyle name="Comma 10 2 2 3 3" xfId="3662" xr:uid="{00000000-0005-0000-0000-000090000000}"/>
    <cellStyle name="Comma 10 2 2 4" xfId="4779" xr:uid="{00000000-0005-0000-0000-000090000000}"/>
    <cellStyle name="Comma 10 2 2 5" xfId="2768" xr:uid="{00000000-0005-0000-0000-000090000000}"/>
    <cellStyle name="Comma 10 2 3" xfId="877" xr:uid="{00000000-0005-0000-0000-000090000000}"/>
    <cellStyle name="Comma 10 2 3 2" xfId="1410" xr:uid="{00000000-0005-0000-0000-000090000000}"/>
    <cellStyle name="Comma 10 2 3 2 2" xfId="6028" xr:uid="{00000000-0005-0000-0000-000090000000}"/>
    <cellStyle name="Comma 10 2 3 2 3" xfId="4018" xr:uid="{00000000-0005-0000-0000-000090000000}"/>
    <cellStyle name="Comma 10 2 3 3" xfId="2000" xr:uid="{00000000-0005-0000-0000-000090000000}"/>
    <cellStyle name="Comma 10 2 3 3 2" xfId="5133" xr:uid="{00000000-0005-0000-0000-000090000000}"/>
    <cellStyle name="Comma 10 2 3 4" xfId="3123" xr:uid="{00000000-0005-0000-0000-000090000000}"/>
    <cellStyle name="Comma 10 2 4" xfId="1128" xr:uid="{00000000-0005-0000-0000-000090000000}"/>
    <cellStyle name="Comma 10 2 4 2" xfId="5581" xr:uid="{00000000-0005-0000-0000-000090000000}"/>
    <cellStyle name="Comma 10 2 4 3" xfId="3570" xr:uid="{00000000-0005-0000-0000-000090000000}"/>
    <cellStyle name="Comma 10 2 5" xfId="1691" xr:uid="{00000000-0005-0000-0000-000090000000}"/>
    <cellStyle name="Comma 10 2 5 2" xfId="4687" xr:uid="{00000000-0005-0000-0000-000090000000}"/>
    <cellStyle name="Comma 10 2 6" xfId="2675" xr:uid="{00000000-0005-0000-0000-000090000000}"/>
    <cellStyle name="Comma 10 3" xfId="602" xr:uid="{00000000-0005-0000-0000-000090000000}"/>
    <cellStyle name="Comma 10 3 2" xfId="1261" xr:uid="{00000000-0005-0000-0000-000090000000}"/>
    <cellStyle name="Comma 10 3 2 2" xfId="2097" xr:uid="{00000000-0005-0000-0000-000090000000}"/>
    <cellStyle name="Comma 10 3 2 2 2" xfId="5947" xr:uid="{00000000-0005-0000-0000-000090000000}"/>
    <cellStyle name="Comma 10 3 2 2 3" xfId="3937" xr:uid="{00000000-0005-0000-0000-000090000000}"/>
    <cellStyle name="Comma 10 3 2 3" xfId="5052" xr:uid="{00000000-0005-0000-0000-000090000000}"/>
    <cellStyle name="Comma 10 3 2 4" xfId="3042" xr:uid="{00000000-0005-0000-0000-000090000000}"/>
    <cellStyle name="Comma 10 3 3" xfId="1826" xr:uid="{00000000-0005-0000-0000-000090000000}"/>
    <cellStyle name="Comma 10 3 3 2" xfId="5500" xr:uid="{00000000-0005-0000-0000-000090000000}"/>
    <cellStyle name="Comma 10 3 3 3" xfId="3489" xr:uid="{00000000-0005-0000-0000-000090000000}"/>
    <cellStyle name="Comma 10 3 4" xfId="4606" xr:uid="{00000000-0005-0000-0000-000090000000}"/>
    <cellStyle name="Comma 10 3 5" xfId="2594" xr:uid="{00000000-0005-0000-0000-000090000000}"/>
    <cellStyle name="Comma 10 4" xfId="362" xr:uid="{00000000-0005-0000-0000-0000D4000000}"/>
    <cellStyle name="Comma 10 4 2" xfId="1058" xr:uid="{00000000-0005-0000-0000-0000D4000000}"/>
    <cellStyle name="Comma 10 4 2 2" xfId="3833" xr:uid="{00000000-0005-0000-0000-000090000000}"/>
    <cellStyle name="Comma 10 4 2 2 2" xfId="5843" xr:uid="{00000000-0005-0000-0000-000090000000}"/>
    <cellStyle name="Comma 10 4 2 3" xfId="4948" xr:uid="{00000000-0005-0000-0000-000090000000}"/>
    <cellStyle name="Comma 10 4 2 4" xfId="2938" xr:uid="{00000000-0005-0000-0000-000090000000}"/>
    <cellStyle name="Comma 10 4 3" xfId="1620" xr:uid="{00000000-0005-0000-0000-0000D4000000}"/>
    <cellStyle name="Comma 10 4 3 2" xfId="5396" xr:uid="{00000000-0005-0000-0000-000090000000}"/>
    <cellStyle name="Comma 10 4 3 3" xfId="3385" xr:uid="{00000000-0005-0000-0000-000090000000}"/>
    <cellStyle name="Comma 10 4 4" xfId="4500" xr:uid="{00000000-0005-0000-0000-000090000000}"/>
    <cellStyle name="Comma 10 4 5" xfId="2486" xr:uid="{00000000-0005-0000-0000-000090000000}"/>
    <cellStyle name="Comma 10 5" xfId="768" xr:uid="{00000000-0005-0000-0000-000090000000}"/>
    <cellStyle name="Comma 10 5 2" xfId="3754" xr:uid="{00000000-0005-0000-0000-000090000000}"/>
    <cellStyle name="Comma 10 5 2 2" xfId="5764" xr:uid="{00000000-0005-0000-0000-000090000000}"/>
    <cellStyle name="Comma 10 5 3" xfId="4869" xr:uid="{00000000-0005-0000-0000-000090000000}"/>
    <cellStyle name="Comma 10 5 4" xfId="2859" xr:uid="{00000000-0005-0000-0000-000090000000}"/>
    <cellStyle name="Comma 10 6" xfId="739" xr:uid="{00000000-0005-0000-0000-000090000000}"/>
    <cellStyle name="Comma 10 6 2" xfId="5317" xr:uid="{00000000-0005-0000-0000-000090000000}"/>
    <cellStyle name="Comma 10 6 3" xfId="3306" xr:uid="{00000000-0005-0000-0000-000090000000}"/>
    <cellStyle name="Comma 10 7" xfId="1528" xr:uid="{00000000-0005-0000-0000-000090000000}"/>
    <cellStyle name="Comma 10 7 2" xfId="4420" xr:uid="{00000000-0005-0000-0000-000090000000}"/>
    <cellStyle name="Comma 10 8" xfId="2276" xr:uid="{00000000-0005-0000-0000-000053010000}"/>
    <cellStyle name="Comma 10 8 2" xfId="6555" xr:uid="{00000000-0005-0000-0000-000090000000}"/>
    <cellStyle name="Comma 10 9" xfId="2406" xr:uid="{00000000-0005-0000-0000-000090000000}"/>
    <cellStyle name="Comma 11" xfId="203" xr:uid="{00000000-0005-0000-0000-00008A000000}"/>
    <cellStyle name="Comma 11 2" xfId="449" xr:uid="{00000000-0005-0000-0000-00008A000000}"/>
    <cellStyle name="Comma 11 2 2" xfId="696" xr:uid="{00000000-0005-0000-0000-00008A000000}"/>
    <cellStyle name="Comma 11 2 2 2" xfId="1355" xr:uid="{00000000-0005-0000-0000-00008A000000}"/>
    <cellStyle name="Comma 11 2 2 2 2" xfId="4124" xr:uid="{00000000-0005-0000-0000-00008A000000}"/>
    <cellStyle name="Comma 11 2 2 2 2 2" xfId="6134" xr:uid="{00000000-0005-0000-0000-00008A000000}"/>
    <cellStyle name="Comma 11 2 2 2 3" xfId="5239" xr:uid="{00000000-0005-0000-0000-00008A000000}"/>
    <cellStyle name="Comma 11 2 2 2 4" xfId="3229" xr:uid="{00000000-0005-0000-0000-00008A000000}"/>
    <cellStyle name="Comma 11 2 2 3" xfId="1920" xr:uid="{00000000-0005-0000-0000-00008A000000}"/>
    <cellStyle name="Comma 11 2 2 3 2" xfId="5687" xr:uid="{00000000-0005-0000-0000-00008A000000}"/>
    <cellStyle name="Comma 11 2 2 3 3" xfId="3676" xr:uid="{00000000-0005-0000-0000-00008A000000}"/>
    <cellStyle name="Comma 11 2 2 4" xfId="4793" xr:uid="{00000000-0005-0000-0000-00008A000000}"/>
    <cellStyle name="Comma 11 2 2 5" xfId="2782" xr:uid="{00000000-0005-0000-0000-00008A000000}"/>
    <cellStyle name="Comma 11 2 3" xfId="888" xr:uid="{00000000-0005-0000-0000-00008A000000}"/>
    <cellStyle name="Comma 11 2 3 2" xfId="1419" xr:uid="{00000000-0005-0000-0000-00008A000000}"/>
    <cellStyle name="Comma 11 2 3 2 2" xfId="6044" xr:uid="{00000000-0005-0000-0000-00008A000000}"/>
    <cellStyle name="Comma 11 2 3 2 3" xfId="4034" xr:uid="{00000000-0005-0000-0000-00008A000000}"/>
    <cellStyle name="Comma 11 2 3 3" xfId="2010" xr:uid="{00000000-0005-0000-0000-00008A000000}"/>
    <cellStyle name="Comma 11 2 3 3 2" xfId="5149" xr:uid="{00000000-0005-0000-0000-00008A000000}"/>
    <cellStyle name="Comma 11 2 3 4" xfId="3139" xr:uid="{00000000-0005-0000-0000-00008A000000}"/>
    <cellStyle name="Comma 11 2 4" xfId="1144" xr:uid="{00000000-0005-0000-0000-00008A000000}"/>
    <cellStyle name="Comma 11 2 4 2" xfId="5597" xr:uid="{00000000-0005-0000-0000-00008A000000}"/>
    <cellStyle name="Comma 11 2 4 3" xfId="3586" xr:uid="{00000000-0005-0000-0000-00008A000000}"/>
    <cellStyle name="Comma 11 2 5" xfId="1707" xr:uid="{00000000-0005-0000-0000-00008A000000}"/>
    <cellStyle name="Comma 11 2 5 2" xfId="4703" xr:uid="{00000000-0005-0000-0000-00008A000000}"/>
    <cellStyle name="Comma 11 2 6" xfId="2691" xr:uid="{00000000-0005-0000-0000-00008A000000}"/>
    <cellStyle name="Comma 11 3" xfId="618" xr:uid="{00000000-0005-0000-0000-00008A000000}"/>
    <cellStyle name="Comma 11 3 2" xfId="1277" xr:uid="{00000000-0005-0000-0000-00008A000000}"/>
    <cellStyle name="Comma 11 3 2 2" xfId="2106" xr:uid="{00000000-0005-0000-0000-00008A000000}"/>
    <cellStyle name="Comma 11 3 2 2 2" xfId="5963" xr:uid="{00000000-0005-0000-0000-00008A000000}"/>
    <cellStyle name="Comma 11 3 2 2 3" xfId="3953" xr:uid="{00000000-0005-0000-0000-00008A000000}"/>
    <cellStyle name="Comma 11 3 2 3" xfId="5068" xr:uid="{00000000-0005-0000-0000-00008A000000}"/>
    <cellStyle name="Comma 11 3 2 4" xfId="3058" xr:uid="{00000000-0005-0000-0000-00008A000000}"/>
    <cellStyle name="Comma 11 3 3" xfId="1842" xr:uid="{00000000-0005-0000-0000-00008A000000}"/>
    <cellStyle name="Comma 11 3 3 2" xfId="5516" xr:uid="{00000000-0005-0000-0000-00008A000000}"/>
    <cellStyle name="Comma 11 3 3 3" xfId="3505" xr:uid="{00000000-0005-0000-0000-00008A000000}"/>
    <cellStyle name="Comma 11 3 4" xfId="4622" xr:uid="{00000000-0005-0000-0000-00008A000000}"/>
    <cellStyle name="Comma 11 3 5" xfId="2610" xr:uid="{00000000-0005-0000-0000-00008A000000}"/>
    <cellStyle name="Comma 11 4" xfId="365" xr:uid="{00000000-0005-0000-0000-0000E3000000}"/>
    <cellStyle name="Comma 11 4 2" xfId="1061" xr:uid="{00000000-0005-0000-0000-0000E3000000}"/>
    <cellStyle name="Comma 11 4 2 2" xfId="3849" xr:uid="{00000000-0005-0000-0000-00008A000000}"/>
    <cellStyle name="Comma 11 4 2 2 2" xfId="5859" xr:uid="{00000000-0005-0000-0000-00008A000000}"/>
    <cellStyle name="Comma 11 4 2 3" xfId="4964" xr:uid="{00000000-0005-0000-0000-00008A000000}"/>
    <cellStyle name="Comma 11 4 2 4" xfId="2954" xr:uid="{00000000-0005-0000-0000-00008A000000}"/>
    <cellStyle name="Comma 11 4 3" xfId="1623" xr:uid="{00000000-0005-0000-0000-0000E3000000}"/>
    <cellStyle name="Comma 11 4 3 2" xfId="5412" xr:uid="{00000000-0005-0000-0000-00008A000000}"/>
    <cellStyle name="Comma 11 4 3 3" xfId="3401" xr:uid="{00000000-0005-0000-0000-00008A000000}"/>
    <cellStyle name="Comma 11 4 4" xfId="4516" xr:uid="{00000000-0005-0000-0000-00008A000000}"/>
    <cellStyle name="Comma 11 4 5" xfId="2502" xr:uid="{00000000-0005-0000-0000-00008A000000}"/>
    <cellStyle name="Comma 11 5" xfId="813" xr:uid="{00000000-0005-0000-0000-00008A000000}"/>
    <cellStyle name="Comma 11 5 2" xfId="3770" xr:uid="{00000000-0005-0000-0000-00008A000000}"/>
    <cellStyle name="Comma 11 5 2 2" xfId="5780" xr:uid="{00000000-0005-0000-0000-00008A000000}"/>
    <cellStyle name="Comma 11 5 3" xfId="4885" xr:uid="{00000000-0005-0000-0000-00008A000000}"/>
    <cellStyle name="Comma 11 5 4" xfId="2875" xr:uid="{00000000-0005-0000-0000-00008A000000}"/>
    <cellStyle name="Comma 11 6" xfId="985" xr:uid="{00000000-0005-0000-0000-00008A000000}"/>
    <cellStyle name="Comma 11 6 2" xfId="5333" xr:uid="{00000000-0005-0000-0000-00008A000000}"/>
    <cellStyle name="Comma 11 6 3" xfId="3322" xr:uid="{00000000-0005-0000-0000-00008A000000}"/>
    <cellStyle name="Comma 11 7" xfId="1544" xr:uid="{00000000-0005-0000-0000-00008A000000}"/>
    <cellStyle name="Comma 11 7 2" xfId="4436" xr:uid="{00000000-0005-0000-0000-00008A000000}"/>
    <cellStyle name="Comma 11 8" xfId="2422" xr:uid="{00000000-0005-0000-0000-00008A000000}"/>
    <cellStyle name="Comma 12" xfId="215" xr:uid="{00000000-0005-0000-0000-0000FC000000}"/>
    <cellStyle name="Comma 12 10" xfId="2355" xr:uid="{00000000-0005-0000-0000-0000A9000000}"/>
    <cellStyle name="Comma 12 2" xfId="457" xr:uid="{00000000-0005-0000-0000-0000FC000000}"/>
    <cellStyle name="Comma 12 2 2" xfId="698" xr:uid="{00000000-0005-0000-0000-0000FC000000}"/>
    <cellStyle name="Comma 12 2 2 2" xfId="1357" xr:uid="{00000000-0005-0000-0000-0000FC000000}"/>
    <cellStyle name="Comma 12 2 2 2 2" xfId="6053" xr:uid="{00000000-0005-0000-0000-0000FC000000}"/>
    <cellStyle name="Comma 12 2 2 2 3" xfId="4043" xr:uid="{00000000-0005-0000-0000-0000FC000000}"/>
    <cellStyle name="Comma 12 2 2 3" xfId="1922" xr:uid="{00000000-0005-0000-0000-0000FC000000}"/>
    <cellStyle name="Comma 12 2 2 3 2" xfId="5158" xr:uid="{00000000-0005-0000-0000-0000FC000000}"/>
    <cellStyle name="Comma 12 2 2 4" xfId="3148" xr:uid="{00000000-0005-0000-0000-0000FC000000}"/>
    <cellStyle name="Comma 12 2 3" xfId="1152" xr:uid="{00000000-0005-0000-0000-0000FC000000}"/>
    <cellStyle name="Comma 12 2 3 2" xfId="5606" xr:uid="{00000000-0005-0000-0000-0000FC000000}"/>
    <cellStyle name="Comma 12 2 3 3" xfId="3595" xr:uid="{00000000-0005-0000-0000-0000FC000000}"/>
    <cellStyle name="Comma 12 2 4" xfId="1715" xr:uid="{00000000-0005-0000-0000-0000FC000000}"/>
    <cellStyle name="Comma 12 2 4 2" xfId="4712" xr:uid="{00000000-0005-0000-0000-0000FC000000}"/>
    <cellStyle name="Comma 12 2 5" xfId="2700" xr:uid="{00000000-0005-0000-0000-0000FC000000}"/>
    <cellStyle name="Comma 12 3" xfId="501" xr:uid="{00000000-0005-0000-0000-0000E5000000}"/>
    <cellStyle name="Comma 12 3 2" xfId="699" xr:uid="{00000000-0005-0000-0000-0000E5000000}"/>
    <cellStyle name="Comma 12 3 2 2" xfId="1358" xr:uid="{00000000-0005-0000-0000-0000E5000000}"/>
    <cellStyle name="Comma 12 3 2 2 2" xfId="5977" xr:uid="{00000000-0005-0000-0000-0000A4000000}"/>
    <cellStyle name="Comma 12 3 2 2 3" xfId="3967" xr:uid="{00000000-0005-0000-0000-0000A4000000}"/>
    <cellStyle name="Comma 12 3 2 3" xfId="1923" xr:uid="{00000000-0005-0000-0000-0000E5000000}"/>
    <cellStyle name="Comma 12 3 2 3 2" xfId="5082" xr:uid="{00000000-0005-0000-0000-0000A4000000}"/>
    <cellStyle name="Comma 12 3 2 4" xfId="3072" xr:uid="{00000000-0005-0000-0000-0000A4000000}"/>
    <cellStyle name="Comma 12 3 3" xfId="1186" xr:uid="{00000000-0005-0000-0000-0000E5000000}"/>
    <cellStyle name="Comma 12 3 3 2" xfId="5530" xr:uid="{00000000-0005-0000-0000-0000A4000000}"/>
    <cellStyle name="Comma 12 3 3 3" xfId="3519" xr:uid="{00000000-0005-0000-0000-0000A4000000}"/>
    <cellStyle name="Comma 12 3 4" xfId="1752" xr:uid="{00000000-0005-0000-0000-0000E5000000}"/>
    <cellStyle name="Comma 12 3 4 2" xfId="4636" xr:uid="{00000000-0005-0000-0000-0000A4000000}"/>
    <cellStyle name="Comma 12 3 5" xfId="2624" xr:uid="{00000000-0005-0000-0000-0000A4000000}"/>
    <cellStyle name="Comma 12 4" xfId="626" xr:uid="{00000000-0005-0000-0000-0000FC000000}"/>
    <cellStyle name="Comma 12 4 2" xfId="1285" xr:uid="{00000000-0005-0000-0000-0000FC000000}"/>
    <cellStyle name="Comma 12 4 2 2" xfId="2108" xr:uid="{00000000-0005-0000-0000-0000FC000000}"/>
    <cellStyle name="Comma 12 4 2 2 2" xfId="4128" xr:uid="{00000000-0005-0000-0000-0000FC000000}"/>
    <cellStyle name="Comma 12 4 2 2 2 2" xfId="6138" xr:uid="{00000000-0005-0000-0000-0000FC000000}"/>
    <cellStyle name="Comma 12 4 2 2 3" xfId="5243" xr:uid="{00000000-0005-0000-0000-0000FC000000}"/>
    <cellStyle name="Comma 12 4 2 2 4" xfId="3233" xr:uid="{00000000-0005-0000-0000-0000FC000000}"/>
    <cellStyle name="Comma 12 4 2 3" xfId="3680" xr:uid="{00000000-0005-0000-0000-0000FC000000}"/>
    <cellStyle name="Comma 12 4 2 3 2" xfId="5691" xr:uid="{00000000-0005-0000-0000-0000FC000000}"/>
    <cellStyle name="Comma 12 4 2 4" xfId="4797" xr:uid="{00000000-0005-0000-0000-0000FC000000}"/>
    <cellStyle name="Comma 12 4 2 5" xfId="2786" xr:uid="{00000000-0005-0000-0000-0000FC000000}"/>
    <cellStyle name="Comma 12 4 3" xfId="1850" xr:uid="{00000000-0005-0000-0000-0000FC000000}"/>
    <cellStyle name="Comma 12 4 3 2" xfId="3889" xr:uid="{00000000-0005-0000-0000-0000A4000000}"/>
    <cellStyle name="Comma 12 4 3 2 2" xfId="5899" xr:uid="{00000000-0005-0000-0000-0000A4000000}"/>
    <cellStyle name="Comma 12 4 3 2 3" xfId="6694" xr:uid="{00000000-0005-0000-0000-0000FC000000}"/>
    <cellStyle name="Comma 12 4 3 3" xfId="5004" xr:uid="{00000000-0005-0000-0000-0000A4000000}"/>
    <cellStyle name="Comma 12 4 3 4" xfId="2994" xr:uid="{00000000-0005-0000-0000-0000A4000000}"/>
    <cellStyle name="Comma 12 4 3 5" xfId="6636" xr:uid="{00000000-0005-0000-0000-0000FC000000}"/>
    <cellStyle name="Comma 12 4 4" xfId="731" xr:uid="{00000000-0005-0000-0000-0000A4000000}"/>
    <cellStyle name="Comma 12 4 4 2" xfId="5452" xr:uid="{00000000-0005-0000-0000-0000A4000000}"/>
    <cellStyle name="Comma 12 4 4 3" xfId="3441" xr:uid="{00000000-0005-0000-0000-0000A4000000}"/>
    <cellStyle name="Comma 12 4 5" xfId="4558" xr:uid="{00000000-0005-0000-0000-0000A4000000}"/>
    <cellStyle name="Comma 12 4 6" xfId="2546" xr:uid="{00000000-0005-0000-0000-0000A4000000}"/>
    <cellStyle name="Comma 12 5" xfId="563" xr:uid="{00000000-0005-0000-0000-0000E5000000}"/>
    <cellStyle name="Comma 12 5 2" xfId="1222" xr:uid="{00000000-0005-0000-0000-0000E5000000}"/>
    <cellStyle name="Comma 12 5 2 2" xfId="3857" xr:uid="{00000000-0005-0000-0000-0000FC000000}"/>
    <cellStyle name="Comma 12 5 2 2 2" xfId="5867" xr:uid="{00000000-0005-0000-0000-0000FC000000}"/>
    <cellStyle name="Comma 12 5 2 2 3" xfId="6615" xr:uid="{00000000-0005-0000-0000-0000E5000000}"/>
    <cellStyle name="Comma 12 5 2 3" xfId="4972" xr:uid="{00000000-0005-0000-0000-0000FC000000}"/>
    <cellStyle name="Comma 12 5 2 4" xfId="2962" xr:uid="{00000000-0005-0000-0000-0000FC000000}"/>
    <cellStyle name="Comma 12 5 2 5" xfId="6695" xr:uid="{00000000-0005-0000-0000-0000E5000000}"/>
    <cellStyle name="Comma 12 5 3" xfId="1787" xr:uid="{00000000-0005-0000-0000-0000E5000000}"/>
    <cellStyle name="Comma 12 5 3 2" xfId="5420" xr:uid="{00000000-0005-0000-0000-0000FC000000}"/>
    <cellStyle name="Comma 12 5 3 2 2" xfId="6619" xr:uid="{00000000-0005-0000-0000-0000E5000000}"/>
    <cellStyle name="Comma 12 5 3 3" xfId="3409" xr:uid="{00000000-0005-0000-0000-0000FC000000}"/>
    <cellStyle name="Comma 12 5 3 4" xfId="6629" xr:uid="{00000000-0005-0000-0000-0000E5000000}"/>
    <cellStyle name="Comma 12 5 4" xfId="4524" xr:uid="{00000000-0005-0000-0000-0000FC000000}"/>
    <cellStyle name="Comma 12 5 4 2" xfId="6165" xr:uid="{00000000-0005-0000-0000-0000FB000000}"/>
    <cellStyle name="Comma 12 5 5" xfId="2510" xr:uid="{00000000-0005-0000-0000-0000FC000000}"/>
    <cellStyle name="Comma 12 5 6" xfId="6631" xr:uid="{00000000-0005-0000-0000-0000FB000000}"/>
    <cellStyle name="Comma 12 6" xfId="366" xr:uid="{00000000-0005-0000-0000-0000E5000000}"/>
    <cellStyle name="Comma 12 6 2" xfId="1624" xr:uid="{00000000-0005-0000-0000-0000E5000000}"/>
    <cellStyle name="Comma 12 6 2 2" xfId="5713" xr:uid="{00000000-0005-0000-0000-0000A9000000}"/>
    <cellStyle name="Comma 12 6 2 3" xfId="3703" xr:uid="{00000000-0005-0000-0000-0000A9000000}"/>
    <cellStyle name="Comma 12 6 3" xfId="4818" xr:uid="{00000000-0005-0000-0000-0000A9000000}"/>
    <cellStyle name="Comma 12 6 4" xfId="2808" xr:uid="{00000000-0005-0000-0000-0000A9000000}"/>
    <cellStyle name="Comma 12 7" xfId="344" xr:uid="{00000000-0005-0000-0000-0000FC000000}"/>
    <cellStyle name="Comma 12 7 2" xfId="5266" xr:uid="{00000000-0005-0000-0000-0000A9000000}"/>
    <cellStyle name="Comma 12 7 2 2" xfId="6566" xr:uid="{00000000-0005-0000-0000-0000FC000000}"/>
    <cellStyle name="Comma 12 7 3" xfId="3255" xr:uid="{00000000-0005-0000-0000-0000A9000000}"/>
    <cellStyle name="Comma 12 7 4" xfId="6755" xr:uid="{00000000-0005-0000-0000-0000FC000000}"/>
    <cellStyle name="Comma 12 8" xfId="993" xr:uid="{00000000-0005-0000-0000-0000FC000000}"/>
    <cellStyle name="Comma 12 8 2" xfId="4369" xr:uid="{00000000-0005-0000-0000-0000A9000000}"/>
    <cellStyle name="Comma 12 8 2 2" xfId="6760" xr:uid="{00000000-0005-0000-0000-0000FC000000}"/>
    <cellStyle name="Comma 12 8 3" xfId="6812" xr:uid="{00000000-0005-0000-0000-0000FC000000}"/>
    <cellStyle name="Comma 12 9" xfId="1552" xr:uid="{00000000-0005-0000-0000-0000FC000000}"/>
    <cellStyle name="Comma 12 9 2" xfId="6682" xr:uid="{00000000-0005-0000-0000-0000FC000000}"/>
    <cellStyle name="Comma 12 9 3" xfId="6735" xr:uid="{00000000-0005-0000-0000-0000FC000000}"/>
    <cellStyle name="Comma 13" xfId="385" xr:uid="{00000000-0005-0000-0000-0000CF000000}"/>
    <cellStyle name="Comma 13 2" xfId="44" xr:uid="{00000000-0005-0000-0000-00001C000000}"/>
    <cellStyle name="Comma 13 2 10" xfId="853" xr:uid="{00000000-0005-0000-0000-00001C000000}"/>
    <cellStyle name="Comma 13 2 10 2" xfId="3695" xr:uid="{00000000-0005-0000-0000-00001B000000}"/>
    <cellStyle name="Comma 13 2 10 2 2" xfId="5705" xr:uid="{00000000-0005-0000-0000-00001B000000}"/>
    <cellStyle name="Comma 13 2 10 3" xfId="4810" xr:uid="{00000000-0005-0000-0000-00001B000000}"/>
    <cellStyle name="Comma 13 2 10 4" xfId="2800" xr:uid="{00000000-0005-0000-0000-00001B000000}"/>
    <cellStyle name="Comma 13 2 11" xfId="921" xr:uid="{00000000-0005-0000-0000-00001C000000}"/>
    <cellStyle name="Comma 13 2 11 2" xfId="5258" xr:uid="{00000000-0005-0000-0000-00001B000000}"/>
    <cellStyle name="Comma 13 2 11 3" xfId="3247" xr:uid="{00000000-0005-0000-0000-00001B000000}"/>
    <cellStyle name="Comma 13 2 12" xfId="1485" xr:uid="{00000000-0005-0000-0000-00001C000000}"/>
    <cellStyle name="Comma 13 2 12 2" xfId="4357" xr:uid="{00000000-0005-0000-0000-00001B000000}"/>
    <cellStyle name="Comma 13 2 13" xfId="2325" xr:uid="{00000000-0005-0000-0000-00001E000000}"/>
    <cellStyle name="Comma 13 2 13 2" xfId="6350" xr:uid="{00000000-0005-0000-0000-000000000000}"/>
    <cellStyle name="Comma 13 2 14" xfId="2341" xr:uid="{00000000-0005-0000-0000-00001B000000}"/>
    <cellStyle name="Comma 13 2 2" xfId="170" xr:uid="{00000000-0005-0000-0000-00001C000000}"/>
    <cellStyle name="Comma 13 2 2 10" xfId="2134" xr:uid="{00000000-0005-0000-0000-000002000000}"/>
    <cellStyle name="Comma 13 2 2 10 2" xfId="6795" xr:uid="{00000000-0005-0000-0000-00001C000000}"/>
    <cellStyle name="Comma 13 2 2 11" xfId="2395" xr:uid="{00000000-0005-0000-0000-00001C000000}"/>
    <cellStyle name="Comma 13 2 2 2" xfId="226" xr:uid="{00000000-0005-0000-0000-000002000000}"/>
    <cellStyle name="Comma 13 2 2 2 2" xfId="633" xr:uid="{00000000-0005-0000-0000-000002000000}"/>
    <cellStyle name="Comma 13 2 2 2 2 2" xfId="1292" xr:uid="{00000000-0005-0000-0000-000002000000}"/>
    <cellStyle name="Comma 13 2 2 2 2 2 2" xfId="2112" xr:uid="{00000000-0005-0000-0000-000002000000}"/>
    <cellStyle name="Comma 13 2 2 2 2 2 2 2" xfId="6060" xr:uid="{00000000-0005-0000-0000-000002000000}"/>
    <cellStyle name="Comma 13 2 2 2 2 2 2 3" xfId="4050" xr:uid="{00000000-0005-0000-0000-000002000000}"/>
    <cellStyle name="Comma 13 2 2 2 2 2 3" xfId="5165" xr:uid="{00000000-0005-0000-0000-000002000000}"/>
    <cellStyle name="Comma 13 2 2 2 2 2 4" xfId="3155" xr:uid="{00000000-0005-0000-0000-000002000000}"/>
    <cellStyle name="Comma 13 2 2 2 2 3" xfId="1857" xr:uid="{00000000-0005-0000-0000-000002000000}"/>
    <cellStyle name="Comma 13 2 2 2 2 3 2" xfId="5613" xr:uid="{00000000-0005-0000-0000-000002000000}"/>
    <cellStyle name="Comma 13 2 2 2 2 3 3" xfId="3602" xr:uid="{00000000-0005-0000-0000-000002000000}"/>
    <cellStyle name="Comma 13 2 2 2 2 4" xfId="4719" xr:uid="{00000000-0005-0000-0000-000002000000}"/>
    <cellStyle name="Comma 13 2 2 2 2 5" xfId="2707" xr:uid="{00000000-0005-0000-0000-000002000000}"/>
    <cellStyle name="Comma 13 2 2 2 3" xfId="466" xr:uid="{00000000-0005-0000-0000-000002000000}"/>
    <cellStyle name="Comma 13 2 2 2 3 2" xfId="1161" xr:uid="{00000000-0005-0000-0000-000002000000}"/>
    <cellStyle name="Comma 13 2 2 2 3 2 2" xfId="5874" xr:uid="{00000000-0005-0000-0000-000002000000}"/>
    <cellStyle name="Comma 13 2 2 2 3 2 3" xfId="3864" xr:uid="{00000000-0005-0000-0000-000002000000}"/>
    <cellStyle name="Comma 13 2 2 2 3 3" xfId="1724" xr:uid="{00000000-0005-0000-0000-000002000000}"/>
    <cellStyle name="Comma 13 2 2 2 3 3 2" xfId="4979" xr:uid="{00000000-0005-0000-0000-000002000000}"/>
    <cellStyle name="Comma 13 2 2 2 3 4" xfId="2969" xr:uid="{00000000-0005-0000-0000-000002000000}"/>
    <cellStyle name="Comma 13 2 2 2 4" xfId="781" xr:uid="{00000000-0005-0000-0000-000002000000}"/>
    <cellStyle name="Comma 13 2 2 2 4 2" xfId="5427" xr:uid="{00000000-0005-0000-0000-000002000000}"/>
    <cellStyle name="Comma 13 2 2 2 4 3" xfId="3416" xr:uid="{00000000-0005-0000-0000-000002000000}"/>
    <cellStyle name="Comma 13 2 2 2 5" xfId="1000" xr:uid="{00000000-0005-0000-0000-000002000000}"/>
    <cellStyle name="Comma 13 2 2 2 5 2" xfId="4531" xr:uid="{00000000-0005-0000-0000-000002000000}"/>
    <cellStyle name="Comma 13 2 2 2 6" xfId="1559" xr:uid="{00000000-0005-0000-0000-000002000000}"/>
    <cellStyle name="Comma 13 2 2 2 6 2" xfId="6430" xr:uid="{00000000-0005-0000-0000-000001000000}"/>
    <cellStyle name="Comma 13 2 2 2 7" xfId="2220" xr:uid="{00000000-0005-0000-0000-000002000000}"/>
    <cellStyle name="Comma 13 2 2 2 7 2" xfId="6647" xr:uid="{00000000-0005-0000-0000-000002000000}"/>
    <cellStyle name="Comma 13 2 2 2 8" xfId="2517" xr:uid="{00000000-0005-0000-0000-000002000000}"/>
    <cellStyle name="Comma 13 2 2 3" xfId="422" xr:uid="{00000000-0005-0000-0000-00001C000000}"/>
    <cellStyle name="Comma 13 2 2 3 2" xfId="681" xr:uid="{00000000-0005-0000-0000-00001C000000}"/>
    <cellStyle name="Comma 13 2 2 3 2 2" xfId="1340" xr:uid="{00000000-0005-0000-0000-00001C000000}"/>
    <cellStyle name="Comma 13 2 2 3 2 2 2" xfId="4100" xr:uid="{00000000-0005-0000-0000-00001C000000}"/>
    <cellStyle name="Comma 13 2 2 3 2 2 2 2" xfId="6110" xr:uid="{00000000-0005-0000-0000-00001C000000}"/>
    <cellStyle name="Comma 13 2 2 3 2 2 3" xfId="5215" xr:uid="{00000000-0005-0000-0000-00001C000000}"/>
    <cellStyle name="Comma 13 2 2 3 2 2 4" xfId="3205" xr:uid="{00000000-0005-0000-0000-00001C000000}"/>
    <cellStyle name="Comma 13 2 2 3 2 3" xfId="1905" xr:uid="{00000000-0005-0000-0000-00001C000000}"/>
    <cellStyle name="Comma 13 2 2 3 2 3 2" xfId="5663" xr:uid="{00000000-0005-0000-0000-00001C000000}"/>
    <cellStyle name="Comma 13 2 2 3 2 3 3" xfId="3652" xr:uid="{00000000-0005-0000-0000-00001C000000}"/>
    <cellStyle name="Comma 13 2 2 3 2 4" xfId="4769" xr:uid="{00000000-0005-0000-0000-00001C000000}"/>
    <cellStyle name="Comma 13 2 2 3 2 5" xfId="2758" xr:uid="{00000000-0005-0000-0000-00001C000000}"/>
    <cellStyle name="Comma 13 2 2 3 3" xfId="871" xr:uid="{00000000-0005-0000-0000-00001C000000}"/>
    <cellStyle name="Comma 13 2 2 3 3 2" xfId="1404" xr:uid="{00000000-0005-0000-0000-00001C000000}"/>
    <cellStyle name="Comma 13 2 2 3 3 2 2" xfId="6017" xr:uid="{00000000-0005-0000-0000-00001C000000}"/>
    <cellStyle name="Comma 13 2 2 3 3 2 3" xfId="4007" xr:uid="{00000000-0005-0000-0000-00001C000000}"/>
    <cellStyle name="Comma 13 2 2 3 3 3" xfId="1994" xr:uid="{00000000-0005-0000-0000-00001C000000}"/>
    <cellStyle name="Comma 13 2 2 3 3 3 2" xfId="5122" xr:uid="{00000000-0005-0000-0000-00001C000000}"/>
    <cellStyle name="Comma 13 2 2 3 3 4" xfId="3112" xr:uid="{00000000-0005-0000-0000-00001C000000}"/>
    <cellStyle name="Comma 13 2 2 3 4" xfId="1117" xr:uid="{00000000-0005-0000-0000-00001C000000}"/>
    <cellStyle name="Comma 13 2 2 3 4 2" xfId="5570" xr:uid="{00000000-0005-0000-0000-00001C000000}"/>
    <cellStyle name="Comma 13 2 2 3 4 3" xfId="3559" xr:uid="{00000000-0005-0000-0000-00001C000000}"/>
    <cellStyle name="Comma 13 2 2 3 5" xfId="1680" xr:uid="{00000000-0005-0000-0000-00001C000000}"/>
    <cellStyle name="Comma 13 2 2 3 5 2" xfId="4676" xr:uid="{00000000-0005-0000-0000-00001C000000}"/>
    <cellStyle name="Comma 13 2 2 3 6" xfId="2258" xr:uid="{00000000-0005-0000-0000-000002000000}"/>
    <cellStyle name="Comma 13 2 2 3 6 2" xfId="6742" xr:uid="{00000000-0005-0000-0000-00001C000000}"/>
    <cellStyle name="Comma 13 2 2 3 7" xfId="2664" xr:uid="{00000000-0005-0000-0000-00001C000000}"/>
    <cellStyle name="Comma 13 2 2 4" xfId="513" xr:uid="{00000000-0005-0000-0000-000001000000}"/>
    <cellStyle name="Comma 13 2 2 4 2" xfId="704" xr:uid="{00000000-0005-0000-0000-000001000000}"/>
    <cellStyle name="Comma 13 2 2 4 2 2" xfId="1928" xr:uid="{00000000-0005-0000-0000-000001000000}"/>
    <cellStyle name="Comma 13 2 2 4 2 2 2" xfId="5936" xr:uid="{00000000-0005-0000-0000-00001C000000}"/>
    <cellStyle name="Comma 13 2 2 4 2 2 3" xfId="3926" xr:uid="{00000000-0005-0000-0000-00001C000000}"/>
    <cellStyle name="Comma 13 2 2 4 2 3" xfId="5041" xr:uid="{00000000-0005-0000-0000-00001C000000}"/>
    <cellStyle name="Comma 13 2 2 4 2 4" xfId="3031" xr:uid="{00000000-0005-0000-0000-00001C000000}"/>
    <cellStyle name="Comma 13 2 2 4 3" xfId="896" xr:uid="{00000000-0005-0000-0000-000001000000}"/>
    <cellStyle name="Comma 13 2 2 4 3 2" xfId="5489" xr:uid="{00000000-0005-0000-0000-00001C000000}"/>
    <cellStyle name="Comma 13 2 2 4 3 3" xfId="3478" xr:uid="{00000000-0005-0000-0000-00001C000000}"/>
    <cellStyle name="Comma 13 2 2 4 4" xfId="1192" xr:uid="{00000000-0005-0000-0000-000001000000}"/>
    <cellStyle name="Comma 13 2 2 4 4 2" xfId="4595" xr:uid="{00000000-0005-0000-0000-00001C000000}"/>
    <cellStyle name="Comma 13 2 2 4 5" xfId="1757" xr:uid="{00000000-0005-0000-0000-000001000000}"/>
    <cellStyle name="Comma 13 2 2 4 5 2" xfId="6716" xr:uid="{00000000-0005-0000-0000-000001000000}"/>
    <cellStyle name="Comma 13 2 2 4 5 3" xfId="6684" xr:uid="{00000000-0005-0000-0000-000001000000}"/>
    <cellStyle name="Comma 13 2 2 4 6" xfId="2129" xr:uid="{00000000-0005-0000-0000-000001000000}"/>
    <cellStyle name="Comma 13 2 2 4 6 2" xfId="6543" xr:uid="{00000000-0005-0000-0000-00001C000000}"/>
    <cellStyle name="Comma 13 2 2 4 7" xfId="2583" xr:uid="{00000000-0005-0000-0000-00001C000000}"/>
    <cellStyle name="Comma 13 2 2 5" xfId="591" xr:uid="{00000000-0005-0000-0000-00001C000000}"/>
    <cellStyle name="Comma 13 2 2 5 2" xfId="1250" xr:uid="{00000000-0005-0000-0000-00001C000000}"/>
    <cellStyle name="Comma 13 2 2 5 2 2" xfId="3822" xr:uid="{00000000-0005-0000-0000-00001C000000}"/>
    <cellStyle name="Comma 13 2 2 5 2 2 2" xfId="5832" xr:uid="{00000000-0005-0000-0000-00001C000000}"/>
    <cellStyle name="Comma 13 2 2 5 2 3" xfId="4937" xr:uid="{00000000-0005-0000-0000-00001C000000}"/>
    <cellStyle name="Comma 13 2 2 5 2 4" xfId="2927" xr:uid="{00000000-0005-0000-0000-00001C000000}"/>
    <cellStyle name="Comma 13 2 2 5 3" xfId="1815" xr:uid="{00000000-0005-0000-0000-00001C000000}"/>
    <cellStyle name="Comma 13 2 2 5 3 2" xfId="5385" xr:uid="{00000000-0005-0000-0000-00001C000000}"/>
    <cellStyle name="Comma 13 2 2 5 3 3" xfId="3374" xr:uid="{00000000-0005-0000-0000-00001C000000}"/>
    <cellStyle name="Comma 13 2 2 5 4" xfId="2300" xr:uid="{00000000-0005-0000-0000-000002000000}"/>
    <cellStyle name="Comma 13 2 2 5 4 2" xfId="4489" xr:uid="{00000000-0005-0000-0000-00001C000000}"/>
    <cellStyle name="Comma 13 2 2 5 5" xfId="2475" xr:uid="{00000000-0005-0000-0000-00001C000000}"/>
    <cellStyle name="Comma 13 2 2 6" xfId="331" xr:uid="{00000000-0005-0000-0000-00001C000000}"/>
    <cellStyle name="Comma 13 2 2 6 2" xfId="1039" xr:uid="{00000000-0005-0000-0000-00001C000000}"/>
    <cellStyle name="Comma 13 2 2 6 2 2" xfId="5753" xr:uid="{00000000-0005-0000-0000-00001C000000}"/>
    <cellStyle name="Comma 13 2 2 6 2 3" xfId="3743" xr:uid="{00000000-0005-0000-0000-00001C000000}"/>
    <cellStyle name="Comma 13 2 2 6 3" xfId="1601" xr:uid="{00000000-0005-0000-0000-00001C000000}"/>
    <cellStyle name="Comma 13 2 2 6 3 2" xfId="4858" xr:uid="{00000000-0005-0000-0000-00001C000000}"/>
    <cellStyle name="Comma 13 2 2 6 4" xfId="2848" xr:uid="{00000000-0005-0000-0000-00001C000000}"/>
    <cellStyle name="Comma 13 2 2 7" xfId="349" xr:uid="{00000000-0005-0000-0000-00001C000000}"/>
    <cellStyle name="Comma 13 2 2 7 2" xfId="5306" xr:uid="{00000000-0005-0000-0000-00001C000000}"/>
    <cellStyle name="Comma 13 2 2 7 3" xfId="3295" xr:uid="{00000000-0005-0000-0000-00001C000000}"/>
    <cellStyle name="Comma 13 2 2 8" xfId="809" xr:uid="{00000000-0005-0000-0000-00001C000000}"/>
    <cellStyle name="Comma 13 2 2 8 2" xfId="4409" xr:uid="{00000000-0005-0000-0000-00001C000000}"/>
    <cellStyle name="Comma 13 2 2 9" xfId="1517" xr:uid="{00000000-0005-0000-0000-00001C000000}"/>
    <cellStyle name="Comma 13 2 2 9 2" xfId="6324" xr:uid="{00000000-0005-0000-0000-000001000000}"/>
    <cellStyle name="Comma 13 2 3" xfId="152" xr:uid="{00000000-0005-0000-0000-000000000000}"/>
    <cellStyle name="Comma 13 2 3 2" xfId="406" xr:uid="{00000000-0005-0000-0000-000000000000}"/>
    <cellStyle name="Comma 13 2 3 2 2" xfId="666" xr:uid="{00000000-0005-0000-0000-000000000000}"/>
    <cellStyle name="Comma 13 2 3 2 2 2" xfId="1325" xr:uid="{00000000-0005-0000-0000-000000000000}"/>
    <cellStyle name="Comma 13 2 3 2 2 2 2" xfId="4085" xr:uid="{00000000-0005-0000-0000-000000000000}"/>
    <cellStyle name="Comma 13 2 3 2 2 2 2 2" xfId="6095" xr:uid="{00000000-0005-0000-0000-000000000000}"/>
    <cellStyle name="Comma 13 2 3 2 2 2 3" xfId="5200" xr:uid="{00000000-0005-0000-0000-000000000000}"/>
    <cellStyle name="Comma 13 2 3 2 2 2 4" xfId="3190" xr:uid="{00000000-0005-0000-0000-000000000000}"/>
    <cellStyle name="Comma 13 2 3 2 2 3" xfId="1890" xr:uid="{00000000-0005-0000-0000-000000000000}"/>
    <cellStyle name="Comma 13 2 3 2 2 3 2" xfId="5648" xr:uid="{00000000-0005-0000-0000-000000000000}"/>
    <cellStyle name="Comma 13 2 3 2 2 3 3" xfId="3637" xr:uid="{00000000-0005-0000-0000-000000000000}"/>
    <cellStyle name="Comma 13 2 3 2 2 4" xfId="4754" xr:uid="{00000000-0005-0000-0000-000000000000}"/>
    <cellStyle name="Comma 13 2 3 2 2 5" xfId="2743" xr:uid="{00000000-0005-0000-0000-000000000000}"/>
    <cellStyle name="Comma 13 2 3 2 3" xfId="856" xr:uid="{00000000-0005-0000-0000-000000000000}"/>
    <cellStyle name="Comma 13 2 3 2 3 2" xfId="1389" xr:uid="{00000000-0005-0000-0000-000000000000}"/>
    <cellStyle name="Comma 13 2 3 2 3 2 2" xfId="6001" xr:uid="{00000000-0005-0000-0000-000000000000}"/>
    <cellStyle name="Comma 13 2 3 2 3 2 3" xfId="3991" xr:uid="{00000000-0005-0000-0000-000000000000}"/>
    <cellStyle name="Comma 13 2 3 2 3 3" xfId="1979" xr:uid="{00000000-0005-0000-0000-000000000000}"/>
    <cellStyle name="Comma 13 2 3 2 3 3 2" xfId="5106" xr:uid="{00000000-0005-0000-0000-000000000000}"/>
    <cellStyle name="Comma 13 2 3 2 3 4" xfId="3096" xr:uid="{00000000-0005-0000-0000-000000000000}"/>
    <cellStyle name="Comma 13 2 3 2 4" xfId="1101" xr:uid="{00000000-0005-0000-0000-000000000000}"/>
    <cellStyle name="Comma 13 2 3 2 4 2" xfId="5554" xr:uid="{00000000-0005-0000-0000-000000000000}"/>
    <cellStyle name="Comma 13 2 3 2 4 3" xfId="3543" xr:uid="{00000000-0005-0000-0000-000000000000}"/>
    <cellStyle name="Comma 13 2 3 2 5" xfId="1664" xr:uid="{00000000-0005-0000-0000-000000000000}"/>
    <cellStyle name="Comma 13 2 3 2 5 2" xfId="4660" xr:uid="{00000000-0005-0000-0000-000000000000}"/>
    <cellStyle name="Comma 13 2 3 2 6" xfId="2648" xr:uid="{00000000-0005-0000-0000-000000000000}"/>
    <cellStyle name="Comma 13 2 3 3" xfId="575" xr:uid="{00000000-0005-0000-0000-000000000000}"/>
    <cellStyle name="Comma 13 2 3 3 2" xfId="1234" xr:uid="{00000000-0005-0000-0000-000000000000}"/>
    <cellStyle name="Comma 13 2 3 3 2 2" xfId="2084" xr:uid="{00000000-0005-0000-0000-000000000000}"/>
    <cellStyle name="Comma 13 2 3 3 2 2 2" xfId="5920" xr:uid="{00000000-0005-0000-0000-000000000000}"/>
    <cellStyle name="Comma 13 2 3 3 2 2 3" xfId="3910" xr:uid="{00000000-0005-0000-0000-000000000000}"/>
    <cellStyle name="Comma 13 2 3 3 2 3" xfId="5025" xr:uid="{00000000-0005-0000-0000-000000000000}"/>
    <cellStyle name="Comma 13 2 3 3 2 4" xfId="3015" xr:uid="{00000000-0005-0000-0000-000000000000}"/>
    <cellStyle name="Comma 13 2 3 3 3" xfId="1799" xr:uid="{00000000-0005-0000-0000-000000000000}"/>
    <cellStyle name="Comma 13 2 3 3 3 2" xfId="5473" xr:uid="{00000000-0005-0000-0000-000000000000}"/>
    <cellStyle name="Comma 13 2 3 3 3 3" xfId="3462" xr:uid="{00000000-0005-0000-0000-000000000000}"/>
    <cellStyle name="Comma 13 2 3 3 4" xfId="4579" xr:uid="{00000000-0005-0000-0000-000000000000}"/>
    <cellStyle name="Comma 13 2 3 3 5" xfId="2567" xr:uid="{00000000-0005-0000-0000-000000000000}"/>
    <cellStyle name="Comma 13 2 3 4" xfId="375" xr:uid="{00000000-0005-0000-0000-000000000000}"/>
    <cellStyle name="Comma 13 2 3 4 2" xfId="1070" xr:uid="{00000000-0005-0000-0000-000000000000}"/>
    <cellStyle name="Comma 13 2 3 4 2 2" xfId="3806" xr:uid="{00000000-0005-0000-0000-000000000000}"/>
    <cellStyle name="Comma 13 2 3 4 2 2 2" xfId="5816" xr:uid="{00000000-0005-0000-0000-000000000000}"/>
    <cellStyle name="Comma 13 2 3 4 2 3" xfId="4921" xr:uid="{00000000-0005-0000-0000-000000000000}"/>
    <cellStyle name="Comma 13 2 3 4 2 4" xfId="2911" xr:uid="{00000000-0005-0000-0000-000000000000}"/>
    <cellStyle name="Comma 13 2 3 4 3" xfId="1633" xr:uid="{00000000-0005-0000-0000-000000000000}"/>
    <cellStyle name="Comma 13 2 3 4 3 2" xfId="5369" xr:uid="{00000000-0005-0000-0000-000000000000}"/>
    <cellStyle name="Comma 13 2 3 4 3 3" xfId="3358" xr:uid="{00000000-0005-0000-0000-000000000000}"/>
    <cellStyle name="Comma 13 2 3 4 4" xfId="4473" xr:uid="{00000000-0005-0000-0000-000000000000}"/>
    <cellStyle name="Comma 13 2 3 4 5" xfId="2459" xr:uid="{00000000-0005-0000-0000-000000000000}"/>
    <cellStyle name="Comma 13 2 3 5" xfId="351" xr:uid="{00000000-0005-0000-0000-000000000000}"/>
    <cellStyle name="Comma 13 2 3 5 2" xfId="3727" xr:uid="{00000000-0005-0000-0000-000000000000}"/>
    <cellStyle name="Comma 13 2 3 5 2 2" xfId="5737" xr:uid="{00000000-0005-0000-0000-000000000000}"/>
    <cellStyle name="Comma 13 2 3 5 3" xfId="4842" xr:uid="{00000000-0005-0000-0000-000000000000}"/>
    <cellStyle name="Comma 13 2 3 5 4" xfId="2832" xr:uid="{00000000-0005-0000-0000-000000000000}"/>
    <cellStyle name="Comma 13 2 3 6" xfId="972" xr:uid="{00000000-0005-0000-0000-000000000000}"/>
    <cellStyle name="Comma 13 2 3 6 2" xfId="5290" xr:uid="{00000000-0005-0000-0000-000000000000}"/>
    <cellStyle name="Comma 13 2 3 6 3" xfId="3279" xr:uid="{00000000-0005-0000-0000-000000000000}"/>
    <cellStyle name="Comma 13 2 3 7" xfId="1501" xr:uid="{00000000-0005-0000-0000-000000000000}"/>
    <cellStyle name="Comma 13 2 3 7 2" xfId="4393" xr:uid="{00000000-0005-0000-0000-000000000000}"/>
    <cellStyle name="Comma 13 2 3 8" xfId="6466" xr:uid="{00000000-0005-0000-0000-000000000000}"/>
    <cellStyle name="Comma 13 2 3 9" xfId="2379" xr:uid="{00000000-0005-0000-0000-000000000000}"/>
    <cellStyle name="Comma 13 2 4" xfId="198" xr:uid="{00000000-0005-0000-0000-00001C000000}"/>
    <cellStyle name="Comma 13 2 4 2" xfId="614" xr:uid="{00000000-0005-0000-0000-00001C000000}"/>
    <cellStyle name="Comma 13 2 4 2 2" xfId="924" xr:uid="{00000000-0005-0000-0000-00001C000000}"/>
    <cellStyle name="Comma 13 2 4 2 2 2" xfId="1429" xr:uid="{00000000-0005-0000-0000-00001C000000}"/>
    <cellStyle name="Comma 13 2 4 2 2 2 2" xfId="4120" xr:uid="{00000000-0005-0000-0000-00001C000000}"/>
    <cellStyle name="Comma 13 2 4 2 2 2 2 2" xfId="6130" xr:uid="{00000000-0005-0000-0000-00001C000000}"/>
    <cellStyle name="Comma 13 2 4 2 2 2 3" xfId="5235" xr:uid="{00000000-0005-0000-0000-00001C000000}"/>
    <cellStyle name="Comma 13 2 4 2 2 2 4" xfId="3225" xr:uid="{00000000-0005-0000-0000-00001C000000}"/>
    <cellStyle name="Comma 13 2 4 2 2 3" xfId="2019" xr:uid="{00000000-0005-0000-0000-00001C000000}"/>
    <cellStyle name="Comma 13 2 4 2 2 3 2" xfId="5683" xr:uid="{00000000-0005-0000-0000-00001C000000}"/>
    <cellStyle name="Comma 13 2 4 2 2 3 3" xfId="3672" xr:uid="{00000000-0005-0000-0000-00001C000000}"/>
    <cellStyle name="Comma 13 2 4 2 2 4" xfId="4789" xr:uid="{00000000-0005-0000-0000-00001C000000}"/>
    <cellStyle name="Comma 13 2 4 2 2 5" xfId="2778" xr:uid="{00000000-0005-0000-0000-00001C000000}"/>
    <cellStyle name="Comma 13 2 4 2 3" xfId="947" xr:uid="{00000000-0005-0000-0000-00001C000000}"/>
    <cellStyle name="Comma 13 2 4 2 3 2" xfId="1457" xr:uid="{00000000-0005-0000-0000-00001C000000}"/>
    <cellStyle name="Comma 13 2 4 2 3 2 2" xfId="6040" xr:uid="{00000000-0005-0000-0000-00001C000000}"/>
    <cellStyle name="Comma 13 2 4 2 3 2 3" xfId="4030" xr:uid="{00000000-0005-0000-0000-00001C000000}"/>
    <cellStyle name="Comma 13 2 4 2 3 3" xfId="2028" xr:uid="{00000000-0005-0000-0000-00001C000000}"/>
    <cellStyle name="Comma 13 2 4 2 3 3 2" xfId="5145" xr:uid="{00000000-0005-0000-0000-00001C000000}"/>
    <cellStyle name="Comma 13 2 4 2 3 4" xfId="3135" xr:uid="{00000000-0005-0000-0000-00001C000000}"/>
    <cellStyle name="Comma 13 2 4 2 4" xfId="1273" xr:uid="{00000000-0005-0000-0000-00001C000000}"/>
    <cellStyle name="Comma 13 2 4 2 4 2" xfId="5593" xr:uid="{00000000-0005-0000-0000-00001C000000}"/>
    <cellStyle name="Comma 13 2 4 2 4 3" xfId="3582" xr:uid="{00000000-0005-0000-0000-00001C000000}"/>
    <cellStyle name="Comma 13 2 4 2 5" xfId="1838" xr:uid="{00000000-0005-0000-0000-00001C000000}"/>
    <cellStyle name="Comma 13 2 4 2 5 2" xfId="4699" xr:uid="{00000000-0005-0000-0000-00001C000000}"/>
    <cellStyle name="Comma 13 2 4 2 6" xfId="2687" xr:uid="{00000000-0005-0000-0000-00001C000000}"/>
    <cellStyle name="Comma 13 2 4 3" xfId="445" xr:uid="{00000000-0005-0000-0000-00001C000000}"/>
    <cellStyle name="Comma 13 2 4 3 2" xfId="1140" xr:uid="{00000000-0005-0000-0000-00001C000000}"/>
    <cellStyle name="Comma 13 2 4 3 2 2" xfId="2064" xr:uid="{00000000-0005-0000-0000-00001C000000}"/>
    <cellStyle name="Comma 13 2 4 3 2 2 2" xfId="5959" xr:uid="{00000000-0005-0000-0000-00001C000000}"/>
    <cellStyle name="Comma 13 2 4 3 2 2 3" xfId="3949" xr:uid="{00000000-0005-0000-0000-00001C000000}"/>
    <cellStyle name="Comma 13 2 4 3 2 3" xfId="5064" xr:uid="{00000000-0005-0000-0000-00001C000000}"/>
    <cellStyle name="Comma 13 2 4 3 2 4" xfId="3054" xr:uid="{00000000-0005-0000-0000-00001C000000}"/>
    <cellStyle name="Comma 13 2 4 3 3" xfId="1703" xr:uid="{00000000-0005-0000-0000-00001C000000}"/>
    <cellStyle name="Comma 13 2 4 3 3 2" xfId="5512" xr:uid="{00000000-0005-0000-0000-00001C000000}"/>
    <cellStyle name="Comma 13 2 4 3 3 3" xfId="3501" xr:uid="{00000000-0005-0000-0000-00001C000000}"/>
    <cellStyle name="Comma 13 2 4 3 4" xfId="4618" xr:uid="{00000000-0005-0000-0000-00001C000000}"/>
    <cellStyle name="Comma 13 2 4 3 5" xfId="2606" xr:uid="{00000000-0005-0000-0000-00001C000000}"/>
    <cellStyle name="Comma 13 2 4 4" xfId="851" xr:uid="{00000000-0005-0000-0000-00001C000000}"/>
    <cellStyle name="Comma 13 2 4 4 2" xfId="1388" xr:uid="{00000000-0005-0000-0000-00001C000000}"/>
    <cellStyle name="Comma 13 2 4 4 2 2" xfId="3845" xr:uid="{00000000-0005-0000-0000-00001C000000}"/>
    <cellStyle name="Comma 13 2 4 4 2 2 2" xfId="5855" xr:uid="{00000000-0005-0000-0000-00001C000000}"/>
    <cellStyle name="Comma 13 2 4 4 2 3" xfId="4960" xr:uid="{00000000-0005-0000-0000-00001C000000}"/>
    <cellStyle name="Comma 13 2 4 4 2 4" xfId="2950" xr:uid="{00000000-0005-0000-0000-00001C000000}"/>
    <cellStyle name="Comma 13 2 4 4 3" xfId="1977" xr:uid="{00000000-0005-0000-0000-00001C000000}"/>
    <cellStyle name="Comma 13 2 4 4 3 2" xfId="5408" xr:uid="{00000000-0005-0000-0000-00001C000000}"/>
    <cellStyle name="Comma 13 2 4 4 3 3" xfId="3397" xr:uid="{00000000-0005-0000-0000-00001C000000}"/>
    <cellStyle name="Comma 13 2 4 4 4" xfId="4512" xr:uid="{00000000-0005-0000-0000-00001C000000}"/>
    <cellStyle name="Comma 13 2 4 4 5" xfId="2498" xr:uid="{00000000-0005-0000-0000-00001C000000}"/>
    <cellStyle name="Comma 13 2 4 5" xfId="981" xr:uid="{00000000-0005-0000-0000-00001C000000}"/>
    <cellStyle name="Comma 13 2 4 5 2" xfId="3766" xr:uid="{00000000-0005-0000-0000-00001C000000}"/>
    <cellStyle name="Comma 13 2 4 5 2 2" xfId="5776" xr:uid="{00000000-0005-0000-0000-00001C000000}"/>
    <cellStyle name="Comma 13 2 4 5 3" xfId="4881" xr:uid="{00000000-0005-0000-0000-00001C000000}"/>
    <cellStyle name="Comma 13 2 4 5 4" xfId="2871" xr:uid="{00000000-0005-0000-0000-00001C000000}"/>
    <cellStyle name="Comma 13 2 4 6" xfId="1540" xr:uid="{00000000-0005-0000-0000-00001C000000}"/>
    <cellStyle name="Comma 13 2 4 6 2" xfId="5329" xr:uid="{00000000-0005-0000-0000-00001C000000}"/>
    <cellStyle name="Comma 13 2 4 6 3" xfId="3318" xr:uid="{00000000-0005-0000-0000-00001C000000}"/>
    <cellStyle name="Comma 13 2 4 7" xfId="4432" xr:uid="{00000000-0005-0000-0000-00001C000000}"/>
    <cellStyle name="Comma 13 2 4 8" xfId="6431" xr:uid="{00000000-0005-0000-0000-000000000000}"/>
    <cellStyle name="Comma 13 2 4 9" xfId="2418" xr:uid="{00000000-0005-0000-0000-00001C000000}"/>
    <cellStyle name="Comma 13 2 5" xfId="178" xr:uid="{00000000-0005-0000-0000-00001C000000}"/>
    <cellStyle name="Comma 13 2 5 2" xfId="598" xr:uid="{00000000-0005-0000-0000-00001C000000}"/>
    <cellStyle name="Comma 13 2 5 2 2" xfId="956" xr:uid="{00000000-0005-0000-0000-00001C000000}"/>
    <cellStyle name="Comma 13 2 5 2 2 2" xfId="1450" xr:uid="{00000000-0005-0000-0000-00001C000000}"/>
    <cellStyle name="Comma 13 2 5 2 2 2 2" xfId="6024" xr:uid="{00000000-0005-0000-0000-00001C000000}"/>
    <cellStyle name="Comma 13 2 5 2 2 2 3" xfId="4014" xr:uid="{00000000-0005-0000-0000-00001C000000}"/>
    <cellStyle name="Comma 13 2 5 2 2 3" xfId="2031" xr:uid="{00000000-0005-0000-0000-00001C000000}"/>
    <cellStyle name="Comma 13 2 5 2 2 3 2" xfId="5129" xr:uid="{00000000-0005-0000-0000-00001C000000}"/>
    <cellStyle name="Comma 13 2 5 2 2 4" xfId="3119" xr:uid="{00000000-0005-0000-0000-00001C000000}"/>
    <cellStyle name="Comma 13 2 5 2 3" xfId="1257" xr:uid="{00000000-0005-0000-0000-00001C000000}"/>
    <cellStyle name="Comma 13 2 5 2 3 2" xfId="5577" xr:uid="{00000000-0005-0000-0000-00001C000000}"/>
    <cellStyle name="Comma 13 2 5 2 3 3" xfId="3566" xr:uid="{00000000-0005-0000-0000-00001C000000}"/>
    <cellStyle name="Comma 13 2 5 2 4" xfId="1822" xr:uid="{00000000-0005-0000-0000-00001C000000}"/>
    <cellStyle name="Comma 13 2 5 2 4 2" xfId="4683" xr:uid="{00000000-0005-0000-0000-00001C000000}"/>
    <cellStyle name="Comma 13 2 5 2 5" xfId="2671" xr:uid="{00000000-0005-0000-0000-00001C000000}"/>
    <cellStyle name="Comma 13 2 5 3" xfId="429" xr:uid="{00000000-0005-0000-0000-00001C000000}"/>
    <cellStyle name="Comma 13 2 5 3 2" xfId="1124" xr:uid="{00000000-0005-0000-0000-00001C000000}"/>
    <cellStyle name="Comma 13 2 5 3 2 2" xfId="2057" xr:uid="{00000000-0005-0000-0000-00001C000000}"/>
    <cellStyle name="Comma 13 2 5 3 2 2 2" xfId="5943" xr:uid="{00000000-0005-0000-0000-00001C000000}"/>
    <cellStyle name="Comma 13 2 5 3 2 2 3" xfId="3933" xr:uid="{00000000-0005-0000-0000-00001C000000}"/>
    <cellStyle name="Comma 13 2 5 3 2 3" xfId="5048" xr:uid="{00000000-0005-0000-0000-00001C000000}"/>
    <cellStyle name="Comma 13 2 5 3 2 4" xfId="3038" xr:uid="{00000000-0005-0000-0000-00001C000000}"/>
    <cellStyle name="Comma 13 2 5 3 3" xfId="1687" xr:uid="{00000000-0005-0000-0000-00001C000000}"/>
    <cellStyle name="Comma 13 2 5 3 3 2" xfId="5496" xr:uid="{00000000-0005-0000-0000-00001C000000}"/>
    <cellStyle name="Comma 13 2 5 3 3 3" xfId="3485" xr:uid="{00000000-0005-0000-0000-00001C000000}"/>
    <cellStyle name="Comma 13 2 5 3 4" xfId="4602" xr:uid="{00000000-0005-0000-0000-00001C000000}"/>
    <cellStyle name="Comma 13 2 5 3 5" xfId="2590" xr:uid="{00000000-0005-0000-0000-00001C000000}"/>
    <cellStyle name="Comma 13 2 5 4" xfId="750" xr:uid="{00000000-0005-0000-0000-00001C000000}"/>
    <cellStyle name="Comma 13 2 5 4 2" xfId="1372" xr:uid="{00000000-0005-0000-0000-00001C000000}"/>
    <cellStyle name="Comma 13 2 5 4 2 2" xfId="3829" xr:uid="{00000000-0005-0000-0000-00001C000000}"/>
    <cellStyle name="Comma 13 2 5 4 2 2 2" xfId="5839" xr:uid="{00000000-0005-0000-0000-00001C000000}"/>
    <cellStyle name="Comma 13 2 5 4 2 3" xfId="4944" xr:uid="{00000000-0005-0000-0000-00001C000000}"/>
    <cellStyle name="Comma 13 2 5 4 2 4" xfId="2934" xr:uid="{00000000-0005-0000-0000-00001C000000}"/>
    <cellStyle name="Comma 13 2 5 4 3" xfId="1953" xr:uid="{00000000-0005-0000-0000-00001C000000}"/>
    <cellStyle name="Comma 13 2 5 4 3 2" xfId="5392" xr:uid="{00000000-0005-0000-0000-00001C000000}"/>
    <cellStyle name="Comma 13 2 5 4 3 3" xfId="3381" xr:uid="{00000000-0005-0000-0000-00001C000000}"/>
    <cellStyle name="Comma 13 2 5 4 4" xfId="4496" xr:uid="{00000000-0005-0000-0000-00001C000000}"/>
    <cellStyle name="Comma 13 2 5 4 5" xfId="2482" xr:uid="{00000000-0005-0000-0000-00001C000000}"/>
    <cellStyle name="Comma 13 2 5 5" xfId="759" xr:uid="{00000000-0005-0000-0000-00001C000000}"/>
    <cellStyle name="Comma 13 2 5 5 2" xfId="3750" xr:uid="{00000000-0005-0000-0000-00001C000000}"/>
    <cellStyle name="Comma 13 2 5 5 2 2" xfId="5760" xr:uid="{00000000-0005-0000-0000-00001C000000}"/>
    <cellStyle name="Comma 13 2 5 5 3" xfId="4865" xr:uid="{00000000-0005-0000-0000-00001C000000}"/>
    <cellStyle name="Comma 13 2 5 5 4" xfId="2855" xr:uid="{00000000-0005-0000-0000-00001C000000}"/>
    <cellStyle name="Comma 13 2 5 6" xfId="1524" xr:uid="{00000000-0005-0000-0000-00001C000000}"/>
    <cellStyle name="Comma 13 2 5 6 2" xfId="5313" xr:uid="{00000000-0005-0000-0000-00001C000000}"/>
    <cellStyle name="Comma 13 2 5 6 3" xfId="3302" xr:uid="{00000000-0005-0000-0000-00001C000000}"/>
    <cellStyle name="Comma 13 2 5 7" xfId="4416" xr:uid="{00000000-0005-0000-0000-00001C000000}"/>
    <cellStyle name="Comma 13 2 5 8" xfId="2402" xr:uid="{00000000-0005-0000-0000-00001C000000}"/>
    <cellStyle name="Comma 13 2 6" xfId="390" xr:uid="{00000000-0005-0000-0000-00001C000000}"/>
    <cellStyle name="Comma 13 2 6 2" xfId="653" xr:uid="{00000000-0005-0000-0000-00001C000000}"/>
    <cellStyle name="Comma 13 2 6 2 2" xfId="977" xr:uid="{00000000-0005-0000-0000-00001C000000}"/>
    <cellStyle name="Comma 13 2 6 2 2 2" xfId="1472" xr:uid="{00000000-0005-0000-0000-00001C000000}"/>
    <cellStyle name="Comma 13 2 6 2 2 2 2" xfId="5978" xr:uid="{00000000-0005-0000-0000-00001C000000}"/>
    <cellStyle name="Comma 13 2 6 2 2 2 3" xfId="3968" xr:uid="{00000000-0005-0000-0000-00001C000000}"/>
    <cellStyle name="Comma 13 2 6 2 2 3" xfId="2038" xr:uid="{00000000-0005-0000-0000-00001C000000}"/>
    <cellStyle name="Comma 13 2 6 2 2 3 2" xfId="5083" xr:uid="{00000000-0005-0000-0000-00001C000000}"/>
    <cellStyle name="Comma 13 2 6 2 2 4" xfId="3073" xr:uid="{00000000-0005-0000-0000-00001C000000}"/>
    <cellStyle name="Comma 13 2 6 2 3" xfId="1312" xr:uid="{00000000-0005-0000-0000-00001C000000}"/>
    <cellStyle name="Comma 13 2 6 2 3 2" xfId="5531" xr:uid="{00000000-0005-0000-0000-00001C000000}"/>
    <cellStyle name="Comma 13 2 6 2 3 3" xfId="3520" xr:uid="{00000000-0005-0000-0000-00001C000000}"/>
    <cellStyle name="Comma 13 2 6 2 4" xfId="1877" xr:uid="{00000000-0005-0000-0000-00001C000000}"/>
    <cellStyle name="Comma 13 2 6 2 4 2" xfId="4637" xr:uid="{00000000-0005-0000-0000-00001C000000}"/>
    <cellStyle name="Comma 13 2 6 2 5" xfId="2625" xr:uid="{00000000-0005-0000-0000-00001C000000}"/>
    <cellStyle name="Comma 13 2 6 3" xfId="314" xr:uid="{00000000-0005-0000-0000-00001C000000}"/>
    <cellStyle name="Comma 13 2 6 3 2" xfId="1026" xr:uid="{00000000-0005-0000-0000-00001C000000}"/>
    <cellStyle name="Comma 13 2 6 3 2 2" xfId="3894" xr:uid="{00000000-0005-0000-0000-00001C000000}"/>
    <cellStyle name="Comma 13 2 6 3 2 2 2" xfId="5904" xr:uid="{00000000-0005-0000-0000-00001C000000}"/>
    <cellStyle name="Comma 13 2 6 3 2 3" xfId="5009" xr:uid="{00000000-0005-0000-0000-00001C000000}"/>
    <cellStyle name="Comma 13 2 6 3 2 4" xfId="2999" xr:uid="{00000000-0005-0000-0000-00001C000000}"/>
    <cellStyle name="Comma 13 2 6 3 3" xfId="1586" xr:uid="{00000000-0005-0000-0000-00001C000000}"/>
    <cellStyle name="Comma 13 2 6 3 3 2" xfId="5457" xr:uid="{00000000-0005-0000-0000-00001C000000}"/>
    <cellStyle name="Comma 13 2 6 3 3 3" xfId="3446" xr:uid="{00000000-0005-0000-0000-00001C000000}"/>
    <cellStyle name="Comma 13 2 6 3 4" xfId="4563" xr:uid="{00000000-0005-0000-0000-00001C000000}"/>
    <cellStyle name="Comma 13 2 6 3 5" xfId="2551" xr:uid="{00000000-0005-0000-0000-00001C000000}"/>
    <cellStyle name="Comma 13 2 6 4" xfId="1085" xr:uid="{00000000-0005-0000-0000-00001C000000}"/>
    <cellStyle name="Comma 13 2 6 4 2" xfId="2047" xr:uid="{00000000-0005-0000-0000-00001C000000}"/>
    <cellStyle name="Comma 13 2 6 4 2 2" xfId="5718" xr:uid="{00000000-0005-0000-0000-00001C000000}"/>
    <cellStyle name="Comma 13 2 6 4 2 3" xfId="3708" xr:uid="{00000000-0005-0000-0000-00001C000000}"/>
    <cellStyle name="Comma 13 2 6 4 3" xfId="4823" xr:uid="{00000000-0005-0000-0000-00001C000000}"/>
    <cellStyle name="Comma 13 2 6 4 4" xfId="2813" xr:uid="{00000000-0005-0000-0000-00001C000000}"/>
    <cellStyle name="Comma 13 2 6 5" xfId="1648" xr:uid="{00000000-0005-0000-0000-00001C000000}"/>
    <cellStyle name="Comma 13 2 6 5 2" xfId="5271" xr:uid="{00000000-0005-0000-0000-00001C000000}"/>
    <cellStyle name="Comma 13 2 6 5 3" xfId="3260" xr:uid="{00000000-0005-0000-0000-00001C000000}"/>
    <cellStyle name="Comma 13 2 6 6" xfId="4374" xr:uid="{00000000-0005-0000-0000-00001C000000}"/>
    <cellStyle name="Comma 13 2 6 7" xfId="2360" xr:uid="{00000000-0005-0000-0000-00001C000000}"/>
    <cellStyle name="Comma 13 2 7" xfId="512" xr:uid="{00000000-0005-0000-0000-000000000000}"/>
    <cellStyle name="Comma 13 2 7 2" xfId="703" xr:uid="{00000000-0005-0000-0000-000000000000}"/>
    <cellStyle name="Comma 13 2 7 2 2" xfId="1360" xr:uid="{00000000-0005-0000-0000-000000000000}"/>
    <cellStyle name="Comma 13 2 7 2 2 2" xfId="5980" xr:uid="{00000000-0005-0000-0000-00001C000000}"/>
    <cellStyle name="Comma 13 2 7 2 2 3" xfId="3970" xr:uid="{00000000-0005-0000-0000-00001C000000}"/>
    <cellStyle name="Comma 13 2 7 2 3" xfId="1927" xr:uid="{00000000-0005-0000-0000-000000000000}"/>
    <cellStyle name="Comma 13 2 7 2 3 2" xfId="5085" xr:uid="{00000000-0005-0000-0000-00001C000000}"/>
    <cellStyle name="Comma 13 2 7 2 4" xfId="3075" xr:uid="{00000000-0005-0000-0000-00001C000000}"/>
    <cellStyle name="Comma 13 2 7 3" xfId="895" xr:uid="{00000000-0005-0000-0000-000000000000}"/>
    <cellStyle name="Comma 13 2 7 3 2" xfId="5533" xr:uid="{00000000-0005-0000-0000-00001C000000}"/>
    <cellStyle name="Comma 13 2 7 3 3" xfId="3522" xr:uid="{00000000-0005-0000-0000-00001C000000}"/>
    <cellStyle name="Comma 13 2 7 4" xfId="1191" xr:uid="{00000000-0005-0000-0000-000000000000}"/>
    <cellStyle name="Comma 13 2 7 4 2" xfId="4639" xr:uid="{00000000-0005-0000-0000-00001C000000}"/>
    <cellStyle name="Comma 13 2 7 5" xfId="1756" xr:uid="{00000000-0005-0000-0000-000000000000}"/>
    <cellStyle name="Comma 13 2 7 5 2" xfId="6605" xr:uid="{00000000-0005-0000-0000-000000000000}"/>
    <cellStyle name="Comma 13 2 7 5 3" xfId="2349" xr:uid="{00000000-0005-0000-0000-000000000000}"/>
    <cellStyle name="Comma 13 2 7 6" xfId="2627" xr:uid="{00000000-0005-0000-0000-00001C000000}"/>
    <cellStyle name="Comma 13 2 8" xfId="558" xr:uid="{00000000-0005-0000-0000-00001C000000}"/>
    <cellStyle name="Comma 13 2 8 2" xfId="1217" xr:uid="{00000000-0005-0000-0000-00001C000000}"/>
    <cellStyle name="Comma 13 2 8 2 2" xfId="2077" xr:uid="{00000000-0005-0000-0000-00001C000000}"/>
    <cellStyle name="Comma 13 2 8 2 2 2" xfId="5889" xr:uid="{00000000-0005-0000-0000-00001B000000}"/>
    <cellStyle name="Comma 13 2 8 2 2 3" xfId="3879" xr:uid="{00000000-0005-0000-0000-00001B000000}"/>
    <cellStyle name="Comma 13 2 8 2 3" xfId="4994" xr:uid="{00000000-0005-0000-0000-00001B000000}"/>
    <cellStyle name="Comma 13 2 8 2 4" xfId="2984" xr:uid="{00000000-0005-0000-0000-00001B000000}"/>
    <cellStyle name="Comma 13 2 8 3" xfId="1782" xr:uid="{00000000-0005-0000-0000-00001C000000}"/>
    <cellStyle name="Comma 13 2 8 3 2" xfId="5442" xr:uid="{00000000-0005-0000-0000-00001B000000}"/>
    <cellStyle name="Comma 13 2 8 3 3" xfId="3431" xr:uid="{00000000-0005-0000-0000-00001B000000}"/>
    <cellStyle name="Comma 13 2 8 4" xfId="4547" xr:uid="{00000000-0005-0000-0000-00001B000000}"/>
    <cellStyle name="Comma 13 2 8 5" xfId="2536" xr:uid="{00000000-0005-0000-0000-00001B000000}"/>
    <cellStyle name="Comma 13 2 9" xfId="307" xr:uid="{00000000-0005-0000-0000-000000000000}"/>
    <cellStyle name="Comma 13 2 9 2" xfId="1020" xr:uid="{00000000-0005-0000-0000-000000000000}"/>
    <cellStyle name="Comma 13 2 9 2 2" xfId="3788" xr:uid="{00000000-0005-0000-0000-00001C000000}"/>
    <cellStyle name="Comma 13 2 9 2 2 2" xfId="5798" xr:uid="{00000000-0005-0000-0000-00001C000000}"/>
    <cellStyle name="Comma 13 2 9 2 3" xfId="4903" xr:uid="{00000000-0005-0000-0000-00001C000000}"/>
    <cellStyle name="Comma 13 2 9 2 4" xfId="2893" xr:uid="{00000000-0005-0000-0000-00001C000000}"/>
    <cellStyle name="Comma 13 2 9 3" xfId="1580" xr:uid="{00000000-0005-0000-0000-000000000000}"/>
    <cellStyle name="Comma 13 2 9 3 2" xfId="5351" xr:uid="{00000000-0005-0000-0000-00001C000000}"/>
    <cellStyle name="Comma 13 2 9 3 3" xfId="3340" xr:uid="{00000000-0005-0000-0000-00001C000000}"/>
    <cellStyle name="Comma 13 2 9 4" xfId="4454" xr:uid="{00000000-0005-0000-0000-00001C000000}"/>
    <cellStyle name="Comma 13 2 9 5" xfId="2441" xr:uid="{00000000-0005-0000-0000-00001C000000}"/>
    <cellStyle name="Comma 13 3" xfId="648" xr:uid="{00000000-0005-0000-0000-0000CF000000}"/>
    <cellStyle name="Comma 13 3 2" xfId="1307" xr:uid="{00000000-0005-0000-0000-0000CF000000}"/>
    <cellStyle name="Comma 13 3 2 2" xfId="3962" xr:uid="{00000000-0005-0000-0000-000000010000}"/>
    <cellStyle name="Comma 13 3 2 2 2" xfId="5972" xr:uid="{00000000-0005-0000-0000-000000010000}"/>
    <cellStyle name="Comma 13 3 2 3" xfId="5077" xr:uid="{00000000-0005-0000-0000-000000010000}"/>
    <cellStyle name="Comma 13 3 2 4" xfId="3067" xr:uid="{00000000-0005-0000-0000-000000010000}"/>
    <cellStyle name="Comma 13 3 3" xfId="1872" xr:uid="{00000000-0005-0000-0000-0000CF000000}"/>
    <cellStyle name="Comma 13 3 3 2" xfId="5525" xr:uid="{00000000-0005-0000-0000-000000010000}"/>
    <cellStyle name="Comma 13 3 3 3" xfId="3514" xr:uid="{00000000-0005-0000-0000-000000010000}"/>
    <cellStyle name="Comma 13 3 4" xfId="4631" xr:uid="{00000000-0005-0000-0000-000000010000}"/>
    <cellStyle name="Comma 13 3 5" xfId="2619" xr:uid="{00000000-0005-0000-0000-000000010000}"/>
    <cellStyle name="Comma 13 4" xfId="490" xr:uid="{00000000-0005-0000-0000-0000CF000000}"/>
    <cellStyle name="Comma 13 4 2" xfId="1181" xr:uid="{00000000-0005-0000-0000-0000CF000000}"/>
    <cellStyle name="Comma 13 4 2 2" xfId="5728" xr:uid="{00000000-0005-0000-0000-00000F010000}"/>
    <cellStyle name="Comma 13 4 2 3" xfId="3718" xr:uid="{00000000-0005-0000-0000-00000F010000}"/>
    <cellStyle name="Comma 13 4 3" xfId="1745" xr:uid="{00000000-0005-0000-0000-0000CF000000}"/>
    <cellStyle name="Comma 13 4 3 2" xfId="4833" xr:uid="{00000000-0005-0000-0000-00000F010000}"/>
    <cellStyle name="Comma 13 4 4" xfId="2823" xr:uid="{00000000-0005-0000-0000-00000F010000}"/>
    <cellStyle name="Comma 13 5" xfId="1080" xr:uid="{00000000-0005-0000-0000-0000CF000000}"/>
    <cellStyle name="Comma 13 5 2" xfId="5281" xr:uid="{00000000-0005-0000-0000-00000F010000}"/>
    <cellStyle name="Comma 13 5 3" xfId="3270" xr:uid="{00000000-0005-0000-0000-00000F010000}"/>
    <cellStyle name="Comma 13 6" xfId="1643" xr:uid="{00000000-0005-0000-0000-0000CF000000}"/>
    <cellStyle name="Comma 13 6 2" xfId="4384" xr:uid="{00000000-0005-0000-0000-00000F010000}"/>
    <cellStyle name="Comma 13 7" xfId="2370" xr:uid="{00000000-0005-0000-0000-00000F010000}"/>
    <cellStyle name="Comma 14" xfId="553" xr:uid="{00000000-0005-0000-0000-0000AA010000}"/>
    <cellStyle name="Comma 14 2" xfId="1212" xr:uid="{00000000-0005-0000-0000-0000AA010000}"/>
    <cellStyle name="Comma 14 2 2" xfId="2898" xr:uid="{00000000-0005-0000-0000-000011010000}"/>
    <cellStyle name="Comma 14 2 2 2" xfId="3793" xr:uid="{00000000-0005-0000-0000-000011010000}"/>
    <cellStyle name="Comma 14 2 2 2 2" xfId="5803" xr:uid="{00000000-0005-0000-0000-000011010000}"/>
    <cellStyle name="Comma 14 2 2 3" xfId="4908" xr:uid="{00000000-0005-0000-0000-000011010000}"/>
    <cellStyle name="Comma 14 2 3" xfId="3345" xr:uid="{00000000-0005-0000-0000-000011010000}"/>
    <cellStyle name="Comma 14 2 3 2" xfId="5356" xr:uid="{00000000-0005-0000-0000-000011010000}"/>
    <cellStyle name="Comma 14 2 4" xfId="4459" xr:uid="{00000000-0005-0000-0000-000011010000}"/>
    <cellStyle name="Comma 14 2 5" xfId="2446" xr:uid="{00000000-0005-0000-0000-000011010000}"/>
    <cellStyle name="Comma 14 3" xfId="1777" xr:uid="{00000000-0005-0000-0000-0000AA010000}"/>
    <cellStyle name="Comma 14 3 2" xfId="3713" xr:uid="{00000000-0005-0000-0000-000011010000}"/>
    <cellStyle name="Comma 14 3 2 2" xfId="5723" xr:uid="{00000000-0005-0000-0000-000011010000}"/>
    <cellStyle name="Comma 14 3 3" xfId="4828" xr:uid="{00000000-0005-0000-0000-000011010000}"/>
    <cellStyle name="Comma 14 3 4" xfId="2818" xr:uid="{00000000-0005-0000-0000-000011010000}"/>
    <cellStyle name="Comma 14 4" xfId="3265" xr:uid="{00000000-0005-0000-0000-000011010000}"/>
    <cellStyle name="Comma 14 4 2" xfId="5276" xr:uid="{00000000-0005-0000-0000-000011010000}"/>
    <cellStyle name="Comma 14 5" xfId="4379" xr:uid="{00000000-0005-0000-0000-000011010000}"/>
    <cellStyle name="Comma 14 6" xfId="2365" xr:uid="{00000000-0005-0000-0000-000011010000}"/>
    <cellStyle name="Comma 15" xfId="801" xr:uid="{00000000-0005-0000-0000-0000AF010000}"/>
    <cellStyle name="Comma 15 2" xfId="2725" xr:uid="{00000000-0005-0000-0000-000013010000}"/>
    <cellStyle name="Comma 15 2 2" xfId="3173" xr:uid="{00000000-0005-0000-0000-000013010000}"/>
    <cellStyle name="Comma 15 2 2 2" xfId="4068" xr:uid="{00000000-0005-0000-0000-000013010000}"/>
    <cellStyle name="Comma 15 2 2 2 2" xfId="6078" xr:uid="{00000000-0005-0000-0000-000013010000}"/>
    <cellStyle name="Comma 15 2 2 3" xfId="5183" xr:uid="{00000000-0005-0000-0000-000013010000}"/>
    <cellStyle name="Comma 15 2 3" xfId="3620" xr:uid="{00000000-0005-0000-0000-000013010000}"/>
    <cellStyle name="Comma 15 2 3 2" xfId="5631" xr:uid="{00000000-0005-0000-0000-000013010000}"/>
    <cellStyle name="Comma 15 2 4" xfId="4737" xr:uid="{00000000-0005-0000-0000-000013010000}"/>
    <cellStyle name="Comma 15 3" xfId="2883" xr:uid="{00000000-0005-0000-0000-000013010000}"/>
    <cellStyle name="Comma 15 3 2" xfId="3778" xr:uid="{00000000-0005-0000-0000-000013010000}"/>
    <cellStyle name="Comma 15 3 2 2" xfId="5788" xr:uid="{00000000-0005-0000-0000-000013010000}"/>
    <cellStyle name="Comma 15 3 3" xfId="4893" xr:uid="{00000000-0005-0000-0000-000013010000}"/>
    <cellStyle name="Comma 15 4" xfId="3330" xr:uid="{00000000-0005-0000-0000-000013010000}"/>
    <cellStyle name="Comma 15 4 2" xfId="5341" xr:uid="{00000000-0005-0000-0000-000013010000}"/>
    <cellStyle name="Comma 15 5" xfId="4444" xr:uid="{00000000-0005-0000-0000-000013010000}"/>
    <cellStyle name="Comma 15 6" xfId="2431" xr:uid="{00000000-0005-0000-0000-000013010000}"/>
    <cellStyle name="Comma 16" xfId="968" xr:uid="{00000000-0005-0000-0000-000020030000}"/>
    <cellStyle name="Comma 16 2" xfId="2888" xr:uid="{00000000-0005-0000-0000-000003010000}"/>
    <cellStyle name="Comma 16 2 2" xfId="3783" xr:uid="{00000000-0005-0000-0000-000003010000}"/>
    <cellStyle name="Comma 16 2 2 2" xfId="5793" xr:uid="{00000000-0005-0000-0000-000003010000}"/>
    <cellStyle name="Comma 16 2 3" xfId="4898" xr:uid="{00000000-0005-0000-0000-000003010000}"/>
    <cellStyle name="Comma 16 3" xfId="3335" xr:uid="{00000000-0005-0000-0000-000003010000}"/>
    <cellStyle name="Comma 16 3 2" xfId="5346" xr:uid="{00000000-0005-0000-0000-000003010000}"/>
    <cellStyle name="Comma 16 4" xfId="4449" xr:uid="{00000000-0005-0000-0000-000003010000}"/>
    <cellStyle name="Comma 16 5" xfId="2436" xr:uid="{00000000-0005-0000-0000-000003010000}"/>
    <cellStyle name="Comma 17" xfId="1480" xr:uid="{00000000-0005-0000-0000-000094030000}"/>
    <cellStyle name="Comma 17 2" xfId="6767" xr:uid="{00000000-0005-0000-0000-000094030000}"/>
    <cellStyle name="Comma 17 3" xfId="6676" xr:uid="{00000000-0005-0000-0000-000094030000}"/>
    <cellStyle name="Comma 18" xfId="2125" xr:uid="{00000000-0005-0000-0000-000071080000}"/>
    <cellStyle name="Comma 18 2" xfId="6661" xr:uid="{00000000-0005-0000-0000-000061080000}"/>
    <cellStyle name="Comma 18 3" xfId="6776" xr:uid="{00000000-0005-0000-0000-000061080000}"/>
    <cellStyle name="Comma 19" xfId="2320" xr:uid="{00000000-0005-0000-0000-000043090000}"/>
    <cellStyle name="Comma 19 2" xfId="6769" xr:uid="{00000000-0005-0000-0000-00007B080000}"/>
    <cellStyle name="Comma 19 3" xfId="6743" xr:uid="{00000000-0005-0000-0000-00007B080000}"/>
    <cellStyle name="Comma 2" xfId="27" xr:uid="{00000000-0005-0000-0000-00001D000000}"/>
    <cellStyle name="Comma 2 10" xfId="505" xr:uid="{00000000-0005-0000-0000-000034000000}"/>
    <cellStyle name="Comma 2 10 2" xfId="700" xr:uid="{00000000-0005-0000-0000-000034000000}"/>
    <cellStyle name="Comma 2 10 2 2" xfId="1924" xr:uid="{00000000-0005-0000-0000-000034000000}"/>
    <cellStyle name="Comma 2 10 2 2 2" xfId="4130" xr:uid="{00000000-0005-0000-0000-000034000000}"/>
    <cellStyle name="Comma 2 10 2 2 2 2" xfId="6140" xr:uid="{00000000-0005-0000-0000-000034000000}"/>
    <cellStyle name="Comma 2 10 2 2 3" xfId="5245" xr:uid="{00000000-0005-0000-0000-000034000000}"/>
    <cellStyle name="Comma 2 10 2 2 4" xfId="3235" xr:uid="{00000000-0005-0000-0000-000034000000}"/>
    <cellStyle name="Comma 2 10 2 3" xfId="3682" xr:uid="{00000000-0005-0000-0000-000034000000}"/>
    <cellStyle name="Comma 2 10 2 3 2" xfId="5693" xr:uid="{00000000-0005-0000-0000-000034000000}"/>
    <cellStyle name="Comma 2 10 2 4" xfId="4799" xr:uid="{00000000-0005-0000-0000-000034000000}"/>
    <cellStyle name="Comma 2 10 2 5" xfId="2788" xr:uid="{00000000-0005-0000-0000-000034000000}"/>
    <cellStyle name="Comma 2 10 3" xfId="892" xr:uid="{00000000-0005-0000-0000-000034000000}"/>
    <cellStyle name="Comma 2 10 3 2" xfId="3885" xr:uid="{00000000-0005-0000-0000-00001C000000}"/>
    <cellStyle name="Comma 2 10 3 2 2" xfId="5895" xr:uid="{00000000-0005-0000-0000-00001C000000}"/>
    <cellStyle name="Comma 2 10 3 2 3" xfId="6799" xr:uid="{00000000-0005-0000-0000-000034000000}"/>
    <cellStyle name="Comma 2 10 3 3" xfId="5000" xr:uid="{00000000-0005-0000-0000-00001C000000}"/>
    <cellStyle name="Comma 2 10 3 4" xfId="2990" xr:uid="{00000000-0005-0000-0000-00001C000000}"/>
    <cellStyle name="Comma 2 10 3 5" xfId="6752" xr:uid="{00000000-0005-0000-0000-000034000000}"/>
    <cellStyle name="Comma 2 10 4" xfId="1188" xr:uid="{00000000-0005-0000-0000-000034000000}"/>
    <cellStyle name="Comma 2 10 4 2" xfId="5448" xr:uid="{00000000-0005-0000-0000-00001C000000}"/>
    <cellStyle name="Comma 2 10 4 2 2" xfId="6753" xr:uid="{00000000-0005-0000-0000-000034000000}"/>
    <cellStyle name="Comma 2 10 4 3" xfId="3437" xr:uid="{00000000-0005-0000-0000-00001C000000}"/>
    <cellStyle name="Comma 2 10 4 4" xfId="6588" xr:uid="{00000000-0005-0000-0000-000034000000}"/>
    <cellStyle name="Comma 2 10 5" xfId="1753" xr:uid="{00000000-0005-0000-0000-000034000000}"/>
    <cellStyle name="Comma 2 10 5 2" xfId="4553" xr:uid="{00000000-0005-0000-0000-00001C000000}"/>
    <cellStyle name="Comma 2 10 5 2 2" xfId="6164" xr:uid="{00000000-0005-0000-0000-000034000000}"/>
    <cellStyle name="Comma 2 10 5 3" xfId="6784" xr:uid="{00000000-0005-0000-0000-000034000000}"/>
    <cellStyle name="Comma 2 10 6" xfId="1047" xr:uid="{00000000-0005-0000-0000-00001C000000}"/>
    <cellStyle name="Comma 2 10 6 2" xfId="6665" xr:uid="{00000000-0005-0000-0000-00001C000000}"/>
    <cellStyle name="Comma 2 10 6 3" xfId="6796" xr:uid="{00000000-0005-0000-0000-00001C000000}"/>
    <cellStyle name="Comma 2 10 7" xfId="2281" xr:uid="{00000000-0005-0000-0000-000003000000}"/>
    <cellStyle name="Comma 2 10 7 2" xfId="6570" xr:uid="{00000000-0005-0000-0000-00001C000000}"/>
    <cellStyle name="Comma 2 10 8" xfId="2542" xr:uid="{00000000-0005-0000-0000-00001C000000}"/>
    <cellStyle name="Comma 2 11" xfId="554" xr:uid="{00000000-0005-0000-0000-00001D000000}"/>
    <cellStyle name="Comma 2 11 2" xfId="1213" xr:uid="{00000000-0005-0000-0000-00001D000000}"/>
    <cellStyle name="Comma 2 11 2 2" xfId="3784" xr:uid="{00000000-0005-0000-0000-00001D000000}"/>
    <cellStyle name="Comma 2 11 2 2 2" xfId="5794" xr:uid="{00000000-0005-0000-0000-00001D000000}"/>
    <cellStyle name="Comma 2 11 2 3" xfId="4899" xr:uid="{00000000-0005-0000-0000-00001D000000}"/>
    <cellStyle name="Comma 2 11 2 4" xfId="2889" xr:uid="{00000000-0005-0000-0000-00001D000000}"/>
    <cellStyle name="Comma 2 11 3" xfId="1778" xr:uid="{00000000-0005-0000-0000-00001D000000}"/>
    <cellStyle name="Comma 2 11 3 2" xfId="5347" xr:uid="{00000000-0005-0000-0000-00001D000000}"/>
    <cellStyle name="Comma 2 11 3 3" xfId="3336" xr:uid="{00000000-0005-0000-0000-00001D000000}"/>
    <cellStyle name="Comma 2 11 4" xfId="4450" xr:uid="{00000000-0005-0000-0000-00001D000000}"/>
    <cellStyle name="Comma 2 11 5" xfId="2437" xr:uid="{00000000-0005-0000-0000-00001D000000}"/>
    <cellStyle name="Comma 2 12" xfId="299" xr:uid="{00000000-0005-0000-0000-000001000000}"/>
    <cellStyle name="Comma 2 12 2" xfId="1015" xr:uid="{00000000-0005-0000-0000-000001000000}"/>
    <cellStyle name="Comma 2 12 2 2" xfId="5701" xr:uid="{00000000-0005-0000-0000-00001C000000}"/>
    <cellStyle name="Comma 2 12 2 3" xfId="3691" xr:uid="{00000000-0005-0000-0000-00001C000000}"/>
    <cellStyle name="Comma 2 12 3" xfId="1574" xr:uid="{00000000-0005-0000-0000-000001000000}"/>
    <cellStyle name="Comma 2 12 3 2" xfId="4806" xr:uid="{00000000-0005-0000-0000-00001C000000}"/>
    <cellStyle name="Comma 2 12 4" xfId="2796" xr:uid="{00000000-0005-0000-0000-00001C000000}"/>
    <cellStyle name="Comma 2 13" xfId="812" xr:uid="{00000000-0005-0000-0000-00001D000000}"/>
    <cellStyle name="Comma 2 13 2" xfId="5254" xr:uid="{00000000-0005-0000-0000-00001C000000}"/>
    <cellStyle name="Comma 2 13 3" xfId="3243" xr:uid="{00000000-0005-0000-0000-00001C000000}"/>
    <cellStyle name="Comma 2 14" xfId="764" xr:uid="{00000000-0005-0000-0000-00001D000000}"/>
    <cellStyle name="Comma 2 14 2" xfId="4352" xr:uid="{00000000-0005-0000-0000-00001C000000}"/>
    <cellStyle name="Comma 2 15" xfId="1481" xr:uid="{00000000-0005-0000-0000-00001D000000}"/>
    <cellStyle name="Comma 2 15 2" xfId="6384" xr:uid="{00000000-0005-0000-0000-000002000000}"/>
    <cellStyle name="Comma 2 16" xfId="2128" xr:uid="{00000000-0005-0000-0000-000003000000}"/>
    <cellStyle name="Comma 2 16 2" xfId="6723" xr:uid="{00000000-0005-0000-0000-00001C000000}"/>
    <cellStyle name="Comma 2 17" xfId="2321" xr:uid="{00000000-0005-0000-0000-00001F000000}"/>
    <cellStyle name="Comma 2 17 2" xfId="6816" xr:uid="{00000000-0005-0000-0000-000002000000}"/>
    <cellStyle name="Comma 2 18" xfId="2340" xr:uid="{00000000-0005-0000-0000-00001C000000}"/>
    <cellStyle name="Comma 2 2" xfId="28" xr:uid="{00000000-0005-0000-0000-00001E000000}"/>
    <cellStyle name="Comma 2 2 10" xfId="744" xr:uid="{00000000-0005-0000-0000-00001E000000}"/>
    <cellStyle name="Comma 2 2 10 2" xfId="3692" xr:uid="{00000000-0005-0000-0000-00001D000000}"/>
    <cellStyle name="Comma 2 2 10 2 2" xfId="5702" xr:uid="{00000000-0005-0000-0000-00001D000000}"/>
    <cellStyle name="Comma 2 2 10 3" xfId="4807" xr:uid="{00000000-0005-0000-0000-00001D000000}"/>
    <cellStyle name="Comma 2 2 10 4" xfId="2797" xr:uid="{00000000-0005-0000-0000-00001D000000}"/>
    <cellStyle name="Comma 2 2 11" xfId="933" xr:uid="{00000000-0005-0000-0000-00001E000000}"/>
    <cellStyle name="Comma 2 2 11 2" xfId="5255" xr:uid="{00000000-0005-0000-0000-00001D000000}"/>
    <cellStyle name="Comma 2 2 11 3" xfId="3244" xr:uid="{00000000-0005-0000-0000-00001D000000}"/>
    <cellStyle name="Comma 2 2 12" xfId="1482" xr:uid="{00000000-0005-0000-0000-00001E000000}"/>
    <cellStyle name="Comma 2 2 12 2" xfId="4353" xr:uid="{00000000-0005-0000-0000-00001D000000}"/>
    <cellStyle name="Comma 2 2 13" xfId="2322" xr:uid="{00000000-0005-0000-0000-000020000000}"/>
    <cellStyle name="Comma 2 2 13 2" xfId="6320" xr:uid="{00000000-0005-0000-0000-000003000000}"/>
    <cellStyle name="Comma 2 2 14" xfId="2339" xr:uid="{00000000-0005-0000-0000-00001D000000}"/>
    <cellStyle name="Comma 2 2 2" xfId="166" xr:uid="{00000000-0005-0000-0000-00001E000000}"/>
    <cellStyle name="Comma 2 2 2 10" xfId="2139" xr:uid="{00000000-0005-0000-0000-000005000000}"/>
    <cellStyle name="Comma 2 2 2 10 2" xfId="6690" xr:uid="{00000000-0005-0000-0000-00001E000000}"/>
    <cellStyle name="Comma 2 2 2 11" xfId="2391" xr:uid="{00000000-0005-0000-0000-00001E000000}"/>
    <cellStyle name="Comma 2 2 2 2" xfId="233" xr:uid="{00000000-0005-0000-0000-000005000000}"/>
    <cellStyle name="Comma 2 2 2 2 2" xfId="638" xr:uid="{00000000-0005-0000-0000-000005000000}"/>
    <cellStyle name="Comma 2 2 2 2 2 2" xfId="1297" xr:uid="{00000000-0005-0000-0000-000005000000}"/>
    <cellStyle name="Comma 2 2 2 2 2 2 2" xfId="2117" xr:uid="{00000000-0005-0000-0000-000005000000}"/>
    <cellStyle name="Comma 2 2 2 2 2 2 2 2" xfId="6065" xr:uid="{00000000-0005-0000-0000-000005000000}"/>
    <cellStyle name="Comma 2 2 2 2 2 2 2 3" xfId="4055" xr:uid="{00000000-0005-0000-0000-000005000000}"/>
    <cellStyle name="Comma 2 2 2 2 2 2 3" xfId="5170" xr:uid="{00000000-0005-0000-0000-000005000000}"/>
    <cellStyle name="Comma 2 2 2 2 2 2 4" xfId="3160" xr:uid="{00000000-0005-0000-0000-000005000000}"/>
    <cellStyle name="Comma 2 2 2 2 2 3" xfId="1862" xr:uid="{00000000-0005-0000-0000-000005000000}"/>
    <cellStyle name="Comma 2 2 2 2 2 3 2" xfId="5618" xr:uid="{00000000-0005-0000-0000-000005000000}"/>
    <cellStyle name="Comma 2 2 2 2 2 3 3" xfId="3607" xr:uid="{00000000-0005-0000-0000-000005000000}"/>
    <cellStyle name="Comma 2 2 2 2 2 4" xfId="4724" xr:uid="{00000000-0005-0000-0000-000005000000}"/>
    <cellStyle name="Comma 2 2 2 2 2 5" xfId="2712" xr:uid="{00000000-0005-0000-0000-000005000000}"/>
    <cellStyle name="Comma 2 2 2 2 3" xfId="473" xr:uid="{00000000-0005-0000-0000-000005000000}"/>
    <cellStyle name="Comma 2 2 2 2 3 2" xfId="1167" xr:uid="{00000000-0005-0000-0000-000005000000}"/>
    <cellStyle name="Comma 2 2 2 2 3 2 2" xfId="5879" xr:uid="{00000000-0005-0000-0000-000005000000}"/>
    <cellStyle name="Comma 2 2 2 2 3 2 3" xfId="3869" xr:uid="{00000000-0005-0000-0000-000005000000}"/>
    <cellStyle name="Comma 2 2 2 2 3 3" xfId="1730" xr:uid="{00000000-0005-0000-0000-000005000000}"/>
    <cellStyle name="Comma 2 2 2 2 3 3 2" xfId="4984" xr:uid="{00000000-0005-0000-0000-000005000000}"/>
    <cellStyle name="Comma 2 2 2 2 3 4" xfId="2974" xr:uid="{00000000-0005-0000-0000-000005000000}"/>
    <cellStyle name="Comma 2 2 2 2 4" xfId="480" xr:uid="{00000000-0005-0000-0000-000005000000}"/>
    <cellStyle name="Comma 2 2 2 2 4 2" xfId="5432" xr:uid="{00000000-0005-0000-0000-000005000000}"/>
    <cellStyle name="Comma 2 2 2 2 4 3" xfId="3421" xr:uid="{00000000-0005-0000-0000-000005000000}"/>
    <cellStyle name="Comma 2 2 2 2 5" xfId="1005" xr:uid="{00000000-0005-0000-0000-000005000000}"/>
    <cellStyle name="Comma 2 2 2 2 5 2" xfId="4536" xr:uid="{00000000-0005-0000-0000-000005000000}"/>
    <cellStyle name="Comma 2 2 2 2 6" xfId="1564" xr:uid="{00000000-0005-0000-0000-000005000000}"/>
    <cellStyle name="Comma 2 2 2 2 6 2" xfId="6419" xr:uid="{00000000-0005-0000-0000-000004000000}"/>
    <cellStyle name="Comma 2 2 2 2 7" xfId="2225" xr:uid="{00000000-0005-0000-0000-000005000000}"/>
    <cellStyle name="Comma 2 2 2 2 7 2" xfId="6623" xr:uid="{00000000-0005-0000-0000-000005000000}"/>
    <cellStyle name="Comma 2 2 2 2 8" xfId="2522" xr:uid="{00000000-0005-0000-0000-000005000000}"/>
    <cellStyle name="Comma 2 2 2 3" xfId="418" xr:uid="{00000000-0005-0000-0000-00001E000000}"/>
    <cellStyle name="Comma 2 2 2 3 2" xfId="677" xr:uid="{00000000-0005-0000-0000-00001E000000}"/>
    <cellStyle name="Comma 2 2 2 3 2 2" xfId="1336" xr:uid="{00000000-0005-0000-0000-00001E000000}"/>
    <cellStyle name="Comma 2 2 2 3 2 2 2" xfId="4096" xr:uid="{00000000-0005-0000-0000-00001E000000}"/>
    <cellStyle name="Comma 2 2 2 3 2 2 2 2" xfId="6106" xr:uid="{00000000-0005-0000-0000-00001E000000}"/>
    <cellStyle name="Comma 2 2 2 3 2 2 3" xfId="5211" xr:uid="{00000000-0005-0000-0000-00001E000000}"/>
    <cellStyle name="Comma 2 2 2 3 2 2 4" xfId="3201" xr:uid="{00000000-0005-0000-0000-00001E000000}"/>
    <cellStyle name="Comma 2 2 2 3 2 3" xfId="1901" xr:uid="{00000000-0005-0000-0000-00001E000000}"/>
    <cellStyle name="Comma 2 2 2 3 2 3 2" xfId="5659" xr:uid="{00000000-0005-0000-0000-00001E000000}"/>
    <cellStyle name="Comma 2 2 2 3 2 3 3" xfId="3648" xr:uid="{00000000-0005-0000-0000-00001E000000}"/>
    <cellStyle name="Comma 2 2 2 3 2 4" xfId="4765" xr:uid="{00000000-0005-0000-0000-00001E000000}"/>
    <cellStyle name="Comma 2 2 2 3 2 5" xfId="2754" xr:uid="{00000000-0005-0000-0000-00001E000000}"/>
    <cellStyle name="Comma 2 2 2 3 3" xfId="867" xr:uid="{00000000-0005-0000-0000-00001E000000}"/>
    <cellStyle name="Comma 2 2 2 3 3 2" xfId="1400" xr:uid="{00000000-0005-0000-0000-00001E000000}"/>
    <cellStyle name="Comma 2 2 2 3 3 2 2" xfId="6013" xr:uid="{00000000-0005-0000-0000-00001E000000}"/>
    <cellStyle name="Comma 2 2 2 3 3 2 3" xfId="4003" xr:uid="{00000000-0005-0000-0000-00001E000000}"/>
    <cellStyle name="Comma 2 2 2 3 3 3" xfId="1990" xr:uid="{00000000-0005-0000-0000-00001E000000}"/>
    <cellStyle name="Comma 2 2 2 3 3 3 2" xfId="5118" xr:uid="{00000000-0005-0000-0000-00001E000000}"/>
    <cellStyle name="Comma 2 2 2 3 3 4" xfId="3108" xr:uid="{00000000-0005-0000-0000-00001E000000}"/>
    <cellStyle name="Comma 2 2 2 3 4" xfId="1113" xr:uid="{00000000-0005-0000-0000-00001E000000}"/>
    <cellStyle name="Comma 2 2 2 3 4 2" xfId="5566" xr:uid="{00000000-0005-0000-0000-00001E000000}"/>
    <cellStyle name="Comma 2 2 2 3 4 3" xfId="3555" xr:uid="{00000000-0005-0000-0000-00001E000000}"/>
    <cellStyle name="Comma 2 2 2 3 5" xfId="1676" xr:uid="{00000000-0005-0000-0000-00001E000000}"/>
    <cellStyle name="Comma 2 2 2 3 5 2" xfId="4672" xr:uid="{00000000-0005-0000-0000-00001E000000}"/>
    <cellStyle name="Comma 2 2 2 3 6" xfId="2263" xr:uid="{00000000-0005-0000-0000-000005000000}"/>
    <cellStyle name="Comma 2 2 2 3 6 2" xfId="6628" xr:uid="{00000000-0005-0000-0000-00001E000000}"/>
    <cellStyle name="Comma 2 2 2 3 7" xfId="2660" xr:uid="{00000000-0005-0000-0000-00001E000000}"/>
    <cellStyle name="Comma 2 2 2 4" xfId="516" xr:uid="{00000000-0005-0000-0000-000004000000}"/>
    <cellStyle name="Comma 2 2 2 4 2" xfId="707" xr:uid="{00000000-0005-0000-0000-000004000000}"/>
    <cellStyle name="Comma 2 2 2 4 2 2" xfId="1931" xr:uid="{00000000-0005-0000-0000-000004000000}"/>
    <cellStyle name="Comma 2 2 2 4 2 2 2" xfId="5932" xr:uid="{00000000-0005-0000-0000-00001E000000}"/>
    <cellStyle name="Comma 2 2 2 4 2 2 3" xfId="3922" xr:uid="{00000000-0005-0000-0000-00001E000000}"/>
    <cellStyle name="Comma 2 2 2 4 2 3" xfId="5037" xr:uid="{00000000-0005-0000-0000-00001E000000}"/>
    <cellStyle name="Comma 2 2 2 4 2 4" xfId="3027" xr:uid="{00000000-0005-0000-0000-00001E000000}"/>
    <cellStyle name="Comma 2 2 2 4 3" xfId="899" xr:uid="{00000000-0005-0000-0000-000004000000}"/>
    <cellStyle name="Comma 2 2 2 4 3 2" xfId="5485" xr:uid="{00000000-0005-0000-0000-00001E000000}"/>
    <cellStyle name="Comma 2 2 2 4 3 3" xfId="3474" xr:uid="{00000000-0005-0000-0000-00001E000000}"/>
    <cellStyle name="Comma 2 2 2 4 4" xfId="1195" xr:uid="{00000000-0005-0000-0000-000004000000}"/>
    <cellStyle name="Comma 2 2 2 4 4 2" xfId="4591" xr:uid="{00000000-0005-0000-0000-00001E000000}"/>
    <cellStyle name="Comma 2 2 2 4 5" xfId="1760" xr:uid="{00000000-0005-0000-0000-000004000000}"/>
    <cellStyle name="Comma 2 2 2 4 5 2" xfId="6576" xr:uid="{00000000-0005-0000-0000-000004000000}"/>
    <cellStyle name="Comma 2 2 2 4 5 3" xfId="6720" xr:uid="{00000000-0005-0000-0000-000004000000}"/>
    <cellStyle name="Comma 2 2 2 4 6" xfId="2150" xr:uid="{00000000-0005-0000-0000-000004000000}"/>
    <cellStyle name="Comma 2 2 2 4 6 2" xfId="6713" xr:uid="{00000000-0005-0000-0000-00001E000000}"/>
    <cellStyle name="Comma 2 2 2 4 7" xfId="2579" xr:uid="{00000000-0005-0000-0000-00001E000000}"/>
    <cellStyle name="Comma 2 2 2 5" xfId="587" xr:uid="{00000000-0005-0000-0000-00001E000000}"/>
    <cellStyle name="Comma 2 2 2 5 2" xfId="1246" xr:uid="{00000000-0005-0000-0000-00001E000000}"/>
    <cellStyle name="Comma 2 2 2 5 2 2" xfId="3818" xr:uid="{00000000-0005-0000-0000-00001E000000}"/>
    <cellStyle name="Comma 2 2 2 5 2 2 2" xfId="5828" xr:uid="{00000000-0005-0000-0000-00001E000000}"/>
    <cellStyle name="Comma 2 2 2 5 2 3" xfId="4933" xr:uid="{00000000-0005-0000-0000-00001E000000}"/>
    <cellStyle name="Comma 2 2 2 5 2 4" xfId="2923" xr:uid="{00000000-0005-0000-0000-00001E000000}"/>
    <cellStyle name="Comma 2 2 2 5 3" xfId="1811" xr:uid="{00000000-0005-0000-0000-00001E000000}"/>
    <cellStyle name="Comma 2 2 2 5 3 2" xfId="5381" xr:uid="{00000000-0005-0000-0000-00001E000000}"/>
    <cellStyle name="Comma 2 2 2 5 3 3" xfId="3370" xr:uid="{00000000-0005-0000-0000-00001E000000}"/>
    <cellStyle name="Comma 2 2 2 5 4" xfId="2305" xr:uid="{00000000-0005-0000-0000-000005000000}"/>
    <cellStyle name="Comma 2 2 2 5 4 2" xfId="4485" xr:uid="{00000000-0005-0000-0000-00001E000000}"/>
    <cellStyle name="Comma 2 2 2 5 5" xfId="2471" xr:uid="{00000000-0005-0000-0000-00001E000000}"/>
    <cellStyle name="Comma 2 2 2 6" xfId="327" xr:uid="{00000000-0005-0000-0000-00001E000000}"/>
    <cellStyle name="Comma 2 2 2 6 2" xfId="1035" xr:uid="{00000000-0005-0000-0000-00001E000000}"/>
    <cellStyle name="Comma 2 2 2 6 2 2" xfId="5749" xr:uid="{00000000-0005-0000-0000-00001E000000}"/>
    <cellStyle name="Comma 2 2 2 6 2 3" xfId="3739" xr:uid="{00000000-0005-0000-0000-00001E000000}"/>
    <cellStyle name="Comma 2 2 2 6 3" xfId="1597" xr:uid="{00000000-0005-0000-0000-00001E000000}"/>
    <cellStyle name="Comma 2 2 2 6 3 2" xfId="4854" xr:uid="{00000000-0005-0000-0000-00001E000000}"/>
    <cellStyle name="Comma 2 2 2 6 4" xfId="2844" xr:uid="{00000000-0005-0000-0000-00001E000000}"/>
    <cellStyle name="Comma 2 2 2 7" xfId="828" xr:uid="{00000000-0005-0000-0000-00001E000000}"/>
    <cellStyle name="Comma 2 2 2 7 2" xfId="5302" xr:uid="{00000000-0005-0000-0000-00001E000000}"/>
    <cellStyle name="Comma 2 2 2 7 3" xfId="3291" xr:uid="{00000000-0005-0000-0000-00001E000000}"/>
    <cellStyle name="Comma 2 2 2 8" xfId="337" xr:uid="{00000000-0005-0000-0000-00001E000000}"/>
    <cellStyle name="Comma 2 2 2 8 2" xfId="4405" xr:uid="{00000000-0005-0000-0000-00001E000000}"/>
    <cellStyle name="Comma 2 2 2 9" xfId="1513" xr:uid="{00000000-0005-0000-0000-00001E000000}"/>
    <cellStyle name="Comma 2 2 2 9 2" xfId="6337" xr:uid="{00000000-0005-0000-0000-000004000000}"/>
    <cellStyle name="Comma 2 2 3" xfId="146" xr:uid="{00000000-0005-0000-0000-000002000000}"/>
    <cellStyle name="Comma 2 2 3 10" xfId="2373" xr:uid="{00000000-0005-0000-0000-000002000000}"/>
    <cellStyle name="Comma 2 2 3 2" xfId="234" xr:uid="{00000000-0005-0000-0000-000006000000}"/>
    <cellStyle name="Comma 2 2 3 2 2" xfId="639" xr:uid="{00000000-0005-0000-0000-000006000000}"/>
    <cellStyle name="Comma 2 2 3 2 2 2" xfId="1298" xr:uid="{00000000-0005-0000-0000-000006000000}"/>
    <cellStyle name="Comma 2 2 3 2 2 2 2" xfId="2118" xr:uid="{00000000-0005-0000-0000-000006000000}"/>
    <cellStyle name="Comma 2 2 3 2 2 2 2 2" xfId="6066" xr:uid="{00000000-0005-0000-0000-000006000000}"/>
    <cellStyle name="Comma 2 2 3 2 2 2 2 3" xfId="4056" xr:uid="{00000000-0005-0000-0000-000006000000}"/>
    <cellStyle name="Comma 2 2 3 2 2 2 3" xfId="5171" xr:uid="{00000000-0005-0000-0000-000006000000}"/>
    <cellStyle name="Comma 2 2 3 2 2 2 4" xfId="3161" xr:uid="{00000000-0005-0000-0000-000006000000}"/>
    <cellStyle name="Comma 2 2 3 2 2 3" xfId="1863" xr:uid="{00000000-0005-0000-0000-000006000000}"/>
    <cellStyle name="Comma 2 2 3 2 2 3 2" xfId="5619" xr:uid="{00000000-0005-0000-0000-000006000000}"/>
    <cellStyle name="Comma 2 2 3 2 2 3 3" xfId="3608" xr:uid="{00000000-0005-0000-0000-000006000000}"/>
    <cellStyle name="Comma 2 2 3 2 2 4" xfId="4725" xr:uid="{00000000-0005-0000-0000-000006000000}"/>
    <cellStyle name="Comma 2 2 3 2 2 5" xfId="2713" xr:uid="{00000000-0005-0000-0000-000006000000}"/>
    <cellStyle name="Comma 2 2 3 2 3" xfId="474" xr:uid="{00000000-0005-0000-0000-000006000000}"/>
    <cellStyle name="Comma 2 2 3 2 3 2" xfId="1168" xr:uid="{00000000-0005-0000-0000-000006000000}"/>
    <cellStyle name="Comma 2 2 3 2 3 2 2" xfId="5880" xr:uid="{00000000-0005-0000-0000-000006000000}"/>
    <cellStyle name="Comma 2 2 3 2 3 2 3" xfId="3870" xr:uid="{00000000-0005-0000-0000-000006000000}"/>
    <cellStyle name="Comma 2 2 3 2 3 3" xfId="1731" xr:uid="{00000000-0005-0000-0000-000006000000}"/>
    <cellStyle name="Comma 2 2 3 2 3 3 2" xfId="4985" xr:uid="{00000000-0005-0000-0000-000006000000}"/>
    <cellStyle name="Comma 2 2 3 2 3 4" xfId="2975" xr:uid="{00000000-0005-0000-0000-000006000000}"/>
    <cellStyle name="Comma 2 2 3 2 4" xfId="790" xr:uid="{00000000-0005-0000-0000-000006000000}"/>
    <cellStyle name="Comma 2 2 3 2 4 2" xfId="5433" xr:uid="{00000000-0005-0000-0000-000006000000}"/>
    <cellStyle name="Comma 2 2 3 2 4 3" xfId="3422" xr:uid="{00000000-0005-0000-0000-000006000000}"/>
    <cellStyle name="Comma 2 2 3 2 5" xfId="1006" xr:uid="{00000000-0005-0000-0000-000006000000}"/>
    <cellStyle name="Comma 2 2 3 2 5 2" xfId="4537" xr:uid="{00000000-0005-0000-0000-000006000000}"/>
    <cellStyle name="Comma 2 2 3 2 6" xfId="1565" xr:uid="{00000000-0005-0000-0000-000006000000}"/>
    <cellStyle name="Comma 2 2 3 2 6 2" xfId="6653" xr:uid="{00000000-0005-0000-0000-000006000000}"/>
    <cellStyle name="Comma 2 2 3 2 6 3" xfId="6633" xr:uid="{00000000-0005-0000-0000-000006000000}"/>
    <cellStyle name="Comma 2 2 3 2 7" xfId="2226" xr:uid="{00000000-0005-0000-0000-000006000000}"/>
    <cellStyle name="Comma 2 2 3 2 7 2" xfId="6733" xr:uid="{00000000-0005-0000-0000-000006000000}"/>
    <cellStyle name="Comma 2 2 3 2 8" xfId="2523" xr:uid="{00000000-0005-0000-0000-000006000000}"/>
    <cellStyle name="Comma 2 2 3 3" xfId="400" xr:uid="{00000000-0005-0000-0000-000002000000}"/>
    <cellStyle name="Comma 2 2 3 3 2" xfId="663" xr:uid="{00000000-0005-0000-0000-000002000000}"/>
    <cellStyle name="Comma 2 2 3 3 2 2" xfId="1322" xr:uid="{00000000-0005-0000-0000-000002000000}"/>
    <cellStyle name="Comma 2 2 3 3 2 2 2" xfId="4082" xr:uid="{00000000-0005-0000-0000-000002000000}"/>
    <cellStyle name="Comma 2 2 3 3 2 2 2 2" xfId="6092" xr:uid="{00000000-0005-0000-0000-000002000000}"/>
    <cellStyle name="Comma 2 2 3 3 2 2 3" xfId="5197" xr:uid="{00000000-0005-0000-0000-000002000000}"/>
    <cellStyle name="Comma 2 2 3 3 2 2 4" xfId="3187" xr:uid="{00000000-0005-0000-0000-000002000000}"/>
    <cellStyle name="Comma 2 2 3 3 2 3" xfId="1887" xr:uid="{00000000-0005-0000-0000-000002000000}"/>
    <cellStyle name="Comma 2 2 3 3 2 3 2" xfId="5645" xr:uid="{00000000-0005-0000-0000-000002000000}"/>
    <cellStyle name="Comma 2 2 3 3 2 3 3" xfId="3634" xr:uid="{00000000-0005-0000-0000-000002000000}"/>
    <cellStyle name="Comma 2 2 3 3 2 4" xfId="4751" xr:uid="{00000000-0005-0000-0000-000002000000}"/>
    <cellStyle name="Comma 2 2 3 3 2 5" xfId="2740" xr:uid="{00000000-0005-0000-0000-000002000000}"/>
    <cellStyle name="Comma 2 2 3 3 3" xfId="488" xr:uid="{00000000-0005-0000-0000-000002000000}"/>
    <cellStyle name="Comma 2 2 3 3 3 2" xfId="1179" xr:uid="{00000000-0005-0000-0000-000002000000}"/>
    <cellStyle name="Comma 2 2 3 3 3 2 2" xfId="5995" xr:uid="{00000000-0005-0000-0000-000002000000}"/>
    <cellStyle name="Comma 2 2 3 3 3 2 3" xfId="3985" xr:uid="{00000000-0005-0000-0000-000002000000}"/>
    <cellStyle name="Comma 2 2 3 3 3 3" xfId="1743" xr:uid="{00000000-0005-0000-0000-000002000000}"/>
    <cellStyle name="Comma 2 2 3 3 3 3 2" xfId="5100" xr:uid="{00000000-0005-0000-0000-000002000000}"/>
    <cellStyle name="Comma 2 2 3 3 3 4" xfId="3090" xr:uid="{00000000-0005-0000-0000-000002000000}"/>
    <cellStyle name="Comma 2 2 3 3 4" xfId="1095" xr:uid="{00000000-0005-0000-0000-000002000000}"/>
    <cellStyle name="Comma 2 2 3 3 4 2" xfId="5548" xr:uid="{00000000-0005-0000-0000-000002000000}"/>
    <cellStyle name="Comma 2 2 3 3 4 3" xfId="3537" xr:uid="{00000000-0005-0000-0000-000002000000}"/>
    <cellStyle name="Comma 2 2 3 3 5" xfId="1658" xr:uid="{00000000-0005-0000-0000-000002000000}"/>
    <cellStyle name="Comma 2 2 3 3 5 2" xfId="4654" xr:uid="{00000000-0005-0000-0000-000002000000}"/>
    <cellStyle name="Comma 2 2 3 3 6" xfId="2264" xr:uid="{00000000-0005-0000-0000-000006000000}"/>
    <cellStyle name="Comma 2 2 3 3 6 2" xfId="6644" xr:uid="{00000000-0005-0000-0000-000002000000}"/>
    <cellStyle name="Comma 2 2 3 3 7" xfId="2642" xr:uid="{00000000-0005-0000-0000-000002000000}"/>
    <cellStyle name="Comma 2 2 3 4" xfId="569" xr:uid="{00000000-0005-0000-0000-000002000000}"/>
    <cellStyle name="Comma 2 2 3 4 2" xfId="1228" xr:uid="{00000000-0005-0000-0000-000002000000}"/>
    <cellStyle name="Comma 2 2 3 4 2 2" xfId="2082" xr:uid="{00000000-0005-0000-0000-000002000000}"/>
    <cellStyle name="Comma 2 2 3 4 2 2 2" xfId="5914" xr:uid="{00000000-0005-0000-0000-000002000000}"/>
    <cellStyle name="Comma 2 2 3 4 2 2 3" xfId="3904" xr:uid="{00000000-0005-0000-0000-000002000000}"/>
    <cellStyle name="Comma 2 2 3 4 2 3" xfId="5019" xr:uid="{00000000-0005-0000-0000-000002000000}"/>
    <cellStyle name="Comma 2 2 3 4 2 4" xfId="3009" xr:uid="{00000000-0005-0000-0000-000002000000}"/>
    <cellStyle name="Comma 2 2 3 4 3" xfId="1793" xr:uid="{00000000-0005-0000-0000-000002000000}"/>
    <cellStyle name="Comma 2 2 3 4 3 2" xfId="5467" xr:uid="{00000000-0005-0000-0000-000002000000}"/>
    <cellStyle name="Comma 2 2 3 4 3 3" xfId="3456" xr:uid="{00000000-0005-0000-0000-000002000000}"/>
    <cellStyle name="Comma 2 2 3 4 4" xfId="2151" xr:uid="{00000000-0005-0000-0000-000005000000}"/>
    <cellStyle name="Comma 2 2 3 4 4 2" xfId="4573" xr:uid="{00000000-0005-0000-0000-000002000000}"/>
    <cellStyle name="Comma 2 2 3 4 5" xfId="2561" xr:uid="{00000000-0005-0000-0000-000002000000}"/>
    <cellStyle name="Comma 2 2 3 5" xfId="372" xr:uid="{00000000-0005-0000-0000-000002000000}"/>
    <cellStyle name="Comma 2 2 3 5 2" xfId="1067" xr:uid="{00000000-0005-0000-0000-000002000000}"/>
    <cellStyle name="Comma 2 2 3 5 2 2" xfId="3800" xr:uid="{00000000-0005-0000-0000-000002000000}"/>
    <cellStyle name="Comma 2 2 3 5 2 2 2" xfId="5810" xr:uid="{00000000-0005-0000-0000-000002000000}"/>
    <cellStyle name="Comma 2 2 3 5 2 3" xfId="4915" xr:uid="{00000000-0005-0000-0000-000002000000}"/>
    <cellStyle name="Comma 2 2 3 5 2 4" xfId="2905" xr:uid="{00000000-0005-0000-0000-000002000000}"/>
    <cellStyle name="Comma 2 2 3 5 3" xfId="1630" xr:uid="{00000000-0005-0000-0000-000002000000}"/>
    <cellStyle name="Comma 2 2 3 5 3 2" xfId="5363" xr:uid="{00000000-0005-0000-0000-000002000000}"/>
    <cellStyle name="Comma 2 2 3 5 3 3" xfId="3352" xr:uid="{00000000-0005-0000-0000-000002000000}"/>
    <cellStyle name="Comma 2 2 3 5 4" xfId="2306" xr:uid="{00000000-0005-0000-0000-000006000000}"/>
    <cellStyle name="Comma 2 2 3 5 4 2" xfId="4467" xr:uid="{00000000-0005-0000-0000-000002000000}"/>
    <cellStyle name="Comma 2 2 3 5 5" xfId="2453" xr:uid="{00000000-0005-0000-0000-000002000000}"/>
    <cellStyle name="Comma 2 2 3 6" xfId="772" xr:uid="{00000000-0005-0000-0000-000002000000}"/>
    <cellStyle name="Comma 2 2 3 6 2" xfId="3721" xr:uid="{00000000-0005-0000-0000-000002000000}"/>
    <cellStyle name="Comma 2 2 3 6 2 2" xfId="5731" xr:uid="{00000000-0005-0000-0000-000002000000}"/>
    <cellStyle name="Comma 2 2 3 6 3" xfId="4836" xr:uid="{00000000-0005-0000-0000-000002000000}"/>
    <cellStyle name="Comma 2 2 3 6 4" xfId="2826" xr:uid="{00000000-0005-0000-0000-000002000000}"/>
    <cellStyle name="Comma 2 2 3 7" xfId="808" xr:uid="{00000000-0005-0000-0000-000002000000}"/>
    <cellStyle name="Comma 2 2 3 7 2" xfId="5284" xr:uid="{00000000-0005-0000-0000-000002000000}"/>
    <cellStyle name="Comma 2 2 3 7 3" xfId="3273" xr:uid="{00000000-0005-0000-0000-000002000000}"/>
    <cellStyle name="Comma 2 2 3 8" xfId="1495" xr:uid="{00000000-0005-0000-0000-000002000000}"/>
    <cellStyle name="Comma 2 2 3 8 2" xfId="4387" xr:uid="{00000000-0005-0000-0000-000002000000}"/>
    <cellStyle name="Comma 2 2 3 9" xfId="2140" xr:uid="{00000000-0005-0000-0000-000006000000}"/>
    <cellStyle name="Comma 2 2 3 9 2" xfId="6438" xr:uid="{00000000-0005-0000-0000-000003000000}"/>
    <cellStyle name="Comma 2 2 4" xfId="177" xr:uid="{00000000-0005-0000-0000-00001E000000}"/>
    <cellStyle name="Comma 2 2 4 10" xfId="2401" xr:uid="{00000000-0005-0000-0000-00001E000000}"/>
    <cellStyle name="Comma 2 2 4 2" xfId="230" xr:uid="{00000000-0005-0000-0000-000007000000}"/>
    <cellStyle name="Comma 2 2 4 2 2" xfId="636" xr:uid="{00000000-0005-0000-0000-000007000000}"/>
    <cellStyle name="Comma 2 2 4 2 2 2" xfId="1295" xr:uid="{00000000-0005-0000-0000-000007000000}"/>
    <cellStyle name="Comma 2 2 4 2 2 2 2" xfId="2115" xr:uid="{00000000-0005-0000-0000-000007000000}"/>
    <cellStyle name="Comma 2 2 4 2 2 2 2 2" xfId="6063" xr:uid="{00000000-0005-0000-0000-000007000000}"/>
    <cellStyle name="Comma 2 2 4 2 2 2 2 3" xfId="4053" xr:uid="{00000000-0005-0000-0000-000007000000}"/>
    <cellStyle name="Comma 2 2 4 2 2 2 3" xfId="5168" xr:uid="{00000000-0005-0000-0000-000007000000}"/>
    <cellStyle name="Comma 2 2 4 2 2 2 4" xfId="3158" xr:uid="{00000000-0005-0000-0000-000007000000}"/>
    <cellStyle name="Comma 2 2 4 2 2 3" xfId="1860" xr:uid="{00000000-0005-0000-0000-000007000000}"/>
    <cellStyle name="Comma 2 2 4 2 2 3 2" xfId="5616" xr:uid="{00000000-0005-0000-0000-000007000000}"/>
    <cellStyle name="Comma 2 2 4 2 2 3 3" xfId="3605" xr:uid="{00000000-0005-0000-0000-000007000000}"/>
    <cellStyle name="Comma 2 2 4 2 2 4" xfId="4722" xr:uid="{00000000-0005-0000-0000-000007000000}"/>
    <cellStyle name="Comma 2 2 4 2 2 5" xfId="2710" xr:uid="{00000000-0005-0000-0000-000007000000}"/>
    <cellStyle name="Comma 2 2 4 2 3" xfId="470" xr:uid="{00000000-0005-0000-0000-000007000000}"/>
    <cellStyle name="Comma 2 2 4 2 3 2" xfId="1164" xr:uid="{00000000-0005-0000-0000-000007000000}"/>
    <cellStyle name="Comma 2 2 4 2 3 2 2" xfId="5877" xr:uid="{00000000-0005-0000-0000-000007000000}"/>
    <cellStyle name="Comma 2 2 4 2 3 2 3" xfId="3867" xr:uid="{00000000-0005-0000-0000-000007000000}"/>
    <cellStyle name="Comma 2 2 4 2 3 3" xfId="1727" xr:uid="{00000000-0005-0000-0000-000007000000}"/>
    <cellStyle name="Comma 2 2 4 2 3 3 2" xfId="4982" xr:uid="{00000000-0005-0000-0000-000007000000}"/>
    <cellStyle name="Comma 2 2 4 2 3 4" xfId="2972" xr:uid="{00000000-0005-0000-0000-000007000000}"/>
    <cellStyle name="Comma 2 2 4 2 4" xfId="816" xr:uid="{00000000-0005-0000-0000-000007000000}"/>
    <cellStyle name="Comma 2 2 4 2 4 2" xfId="5430" xr:uid="{00000000-0005-0000-0000-000007000000}"/>
    <cellStyle name="Comma 2 2 4 2 4 3" xfId="3419" xr:uid="{00000000-0005-0000-0000-000007000000}"/>
    <cellStyle name="Comma 2 2 4 2 5" xfId="1003" xr:uid="{00000000-0005-0000-0000-000007000000}"/>
    <cellStyle name="Comma 2 2 4 2 5 2" xfId="4534" xr:uid="{00000000-0005-0000-0000-000007000000}"/>
    <cellStyle name="Comma 2 2 4 2 6" xfId="1562" xr:uid="{00000000-0005-0000-0000-000007000000}"/>
    <cellStyle name="Comma 2 2 4 2 6 2" xfId="6618" xr:uid="{00000000-0005-0000-0000-000007000000}"/>
    <cellStyle name="Comma 2 2 4 2 6 3" xfId="6595" xr:uid="{00000000-0005-0000-0000-000007000000}"/>
    <cellStyle name="Comma 2 2 4 2 7" xfId="2223" xr:uid="{00000000-0005-0000-0000-000007000000}"/>
    <cellStyle name="Comma 2 2 4 2 7 2" xfId="6698" xr:uid="{00000000-0005-0000-0000-000007000000}"/>
    <cellStyle name="Comma 2 2 4 2 8" xfId="2520" xr:uid="{00000000-0005-0000-0000-000007000000}"/>
    <cellStyle name="Comma 2 2 4 3" xfId="597" xr:uid="{00000000-0005-0000-0000-00001E000000}"/>
    <cellStyle name="Comma 2 2 4 3 2" xfId="917" xr:uid="{00000000-0005-0000-0000-00001E000000}"/>
    <cellStyle name="Comma 2 2 4 3 2 2" xfId="1424" xr:uid="{00000000-0005-0000-0000-00001E000000}"/>
    <cellStyle name="Comma 2 2 4 3 2 2 2" xfId="4106" xr:uid="{00000000-0005-0000-0000-00001E000000}"/>
    <cellStyle name="Comma 2 2 4 3 2 2 2 2" xfId="6116" xr:uid="{00000000-0005-0000-0000-00001E000000}"/>
    <cellStyle name="Comma 2 2 4 3 2 2 3" xfId="5221" xr:uid="{00000000-0005-0000-0000-00001E000000}"/>
    <cellStyle name="Comma 2 2 4 3 2 2 4" xfId="3211" xr:uid="{00000000-0005-0000-0000-00001E000000}"/>
    <cellStyle name="Comma 2 2 4 3 2 3" xfId="2014" xr:uid="{00000000-0005-0000-0000-00001E000000}"/>
    <cellStyle name="Comma 2 2 4 3 2 3 2" xfId="5669" xr:uid="{00000000-0005-0000-0000-00001E000000}"/>
    <cellStyle name="Comma 2 2 4 3 2 3 3" xfId="3658" xr:uid="{00000000-0005-0000-0000-00001E000000}"/>
    <cellStyle name="Comma 2 2 4 3 2 4" xfId="4775" xr:uid="{00000000-0005-0000-0000-00001E000000}"/>
    <cellStyle name="Comma 2 2 4 3 2 5" xfId="2764" xr:uid="{00000000-0005-0000-0000-00001E000000}"/>
    <cellStyle name="Comma 2 2 4 3 3" xfId="316" xr:uid="{00000000-0005-0000-0000-00001E000000}"/>
    <cellStyle name="Comma 2 2 4 3 3 2" xfId="1449" xr:uid="{00000000-0005-0000-0000-00001E000000}"/>
    <cellStyle name="Comma 2 2 4 3 3 2 2" xfId="6023" xr:uid="{00000000-0005-0000-0000-00001E000000}"/>
    <cellStyle name="Comma 2 2 4 3 3 2 3" xfId="4013" xr:uid="{00000000-0005-0000-0000-00001E000000}"/>
    <cellStyle name="Comma 2 2 4 3 3 3" xfId="1588" xr:uid="{00000000-0005-0000-0000-00001E000000}"/>
    <cellStyle name="Comma 2 2 4 3 3 3 2" xfId="5128" xr:uid="{00000000-0005-0000-0000-00001E000000}"/>
    <cellStyle name="Comma 2 2 4 3 3 4" xfId="3118" xr:uid="{00000000-0005-0000-0000-00001E000000}"/>
    <cellStyle name="Comma 2 2 4 3 4" xfId="1256" xr:uid="{00000000-0005-0000-0000-00001E000000}"/>
    <cellStyle name="Comma 2 2 4 3 4 2" xfId="5576" xr:uid="{00000000-0005-0000-0000-00001E000000}"/>
    <cellStyle name="Comma 2 2 4 3 4 3" xfId="3565" xr:uid="{00000000-0005-0000-0000-00001E000000}"/>
    <cellStyle name="Comma 2 2 4 3 5" xfId="1821" xr:uid="{00000000-0005-0000-0000-00001E000000}"/>
    <cellStyle name="Comma 2 2 4 3 5 2" xfId="4682" xr:uid="{00000000-0005-0000-0000-00001E000000}"/>
    <cellStyle name="Comma 2 2 4 3 6" xfId="2261" xr:uid="{00000000-0005-0000-0000-000007000000}"/>
    <cellStyle name="Comma 2 2 4 3 6 2" xfId="2350" xr:uid="{00000000-0005-0000-0000-00001E000000}"/>
    <cellStyle name="Comma 2 2 4 3 7" xfId="2670" xr:uid="{00000000-0005-0000-0000-00001E000000}"/>
    <cellStyle name="Comma 2 2 4 4" xfId="428" xr:uid="{00000000-0005-0000-0000-00001E000000}"/>
    <cellStyle name="Comma 2 2 4 4 2" xfId="1123" xr:uid="{00000000-0005-0000-0000-00001E000000}"/>
    <cellStyle name="Comma 2 2 4 4 2 2" xfId="2056" xr:uid="{00000000-0005-0000-0000-00001E000000}"/>
    <cellStyle name="Comma 2 2 4 4 2 2 2" xfId="5942" xr:uid="{00000000-0005-0000-0000-00001E000000}"/>
    <cellStyle name="Comma 2 2 4 4 2 2 3" xfId="3932" xr:uid="{00000000-0005-0000-0000-00001E000000}"/>
    <cellStyle name="Comma 2 2 4 4 2 3" xfId="5047" xr:uid="{00000000-0005-0000-0000-00001E000000}"/>
    <cellStyle name="Comma 2 2 4 4 2 4" xfId="3037" xr:uid="{00000000-0005-0000-0000-00001E000000}"/>
    <cellStyle name="Comma 2 2 4 4 3" xfId="1686" xr:uid="{00000000-0005-0000-0000-00001E000000}"/>
    <cellStyle name="Comma 2 2 4 4 3 2" xfId="5495" xr:uid="{00000000-0005-0000-0000-00001E000000}"/>
    <cellStyle name="Comma 2 2 4 4 3 3" xfId="3484" xr:uid="{00000000-0005-0000-0000-00001E000000}"/>
    <cellStyle name="Comma 2 2 4 4 4" xfId="2152" xr:uid="{00000000-0005-0000-0000-000006000000}"/>
    <cellStyle name="Comma 2 2 4 4 4 2" xfId="4601" xr:uid="{00000000-0005-0000-0000-00001E000000}"/>
    <cellStyle name="Comma 2 2 4 4 5" xfId="2589" xr:uid="{00000000-0005-0000-0000-00001E000000}"/>
    <cellStyle name="Comma 2 2 4 5" xfId="817" xr:uid="{00000000-0005-0000-0000-00001E000000}"/>
    <cellStyle name="Comma 2 2 4 5 2" xfId="1381" xr:uid="{00000000-0005-0000-0000-00001E000000}"/>
    <cellStyle name="Comma 2 2 4 5 2 2" xfId="3828" xr:uid="{00000000-0005-0000-0000-00001E000000}"/>
    <cellStyle name="Comma 2 2 4 5 2 2 2" xfId="5838" xr:uid="{00000000-0005-0000-0000-00001E000000}"/>
    <cellStyle name="Comma 2 2 4 5 2 3" xfId="4943" xr:uid="{00000000-0005-0000-0000-00001E000000}"/>
    <cellStyle name="Comma 2 2 4 5 2 4" xfId="2933" xr:uid="{00000000-0005-0000-0000-00001E000000}"/>
    <cellStyle name="Comma 2 2 4 5 3" xfId="1969" xr:uid="{00000000-0005-0000-0000-00001E000000}"/>
    <cellStyle name="Comma 2 2 4 5 3 2" xfId="5391" xr:uid="{00000000-0005-0000-0000-00001E000000}"/>
    <cellStyle name="Comma 2 2 4 5 3 3" xfId="3380" xr:uid="{00000000-0005-0000-0000-00001E000000}"/>
    <cellStyle name="Comma 2 2 4 5 4" xfId="2303" xr:uid="{00000000-0005-0000-0000-000007000000}"/>
    <cellStyle name="Comma 2 2 4 5 4 2" xfId="4495" xr:uid="{00000000-0005-0000-0000-00001E000000}"/>
    <cellStyle name="Comma 2 2 4 5 5" xfId="2481" xr:uid="{00000000-0005-0000-0000-00001E000000}"/>
    <cellStyle name="Comma 2 2 4 6" xfId="845" xr:uid="{00000000-0005-0000-0000-00001E000000}"/>
    <cellStyle name="Comma 2 2 4 6 2" xfId="3749" xr:uid="{00000000-0005-0000-0000-00001E000000}"/>
    <cellStyle name="Comma 2 2 4 6 2 2" xfId="5759" xr:uid="{00000000-0005-0000-0000-00001E000000}"/>
    <cellStyle name="Comma 2 2 4 6 3" xfId="4864" xr:uid="{00000000-0005-0000-0000-00001E000000}"/>
    <cellStyle name="Comma 2 2 4 6 4" xfId="2854" xr:uid="{00000000-0005-0000-0000-00001E000000}"/>
    <cellStyle name="Comma 2 2 4 7" xfId="1523" xr:uid="{00000000-0005-0000-0000-00001E000000}"/>
    <cellStyle name="Comma 2 2 4 7 2" xfId="5312" xr:uid="{00000000-0005-0000-0000-00001E000000}"/>
    <cellStyle name="Comma 2 2 4 7 3" xfId="3301" xr:uid="{00000000-0005-0000-0000-00001E000000}"/>
    <cellStyle name="Comma 2 2 4 8" xfId="2137" xr:uid="{00000000-0005-0000-0000-000007000000}"/>
    <cellStyle name="Comma 2 2 4 8 2" xfId="4415" xr:uid="{00000000-0005-0000-0000-00001E000000}"/>
    <cellStyle name="Comma 2 2 4 9" xfId="6470" xr:uid="{00000000-0005-0000-0000-000003000000}"/>
    <cellStyle name="Comma 2 2 5" xfId="205" xr:uid="{00000000-0005-0000-0000-00001E000000}"/>
    <cellStyle name="Comma 2 2 5 2" xfId="620" xr:uid="{00000000-0005-0000-0000-00001E000000}"/>
    <cellStyle name="Comma 2 2 5 2 2" xfId="321" xr:uid="{00000000-0005-0000-0000-00001E000000}"/>
    <cellStyle name="Comma 2 2 5 2 2 2" xfId="1462" xr:uid="{00000000-0005-0000-0000-00001E000000}"/>
    <cellStyle name="Comma 2 2 5 2 2 2 2" xfId="6046" xr:uid="{00000000-0005-0000-0000-00001E000000}"/>
    <cellStyle name="Comma 2 2 5 2 2 2 3" xfId="4036" xr:uid="{00000000-0005-0000-0000-00001E000000}"/>
    <cellStyle name="Comma 2 2 5 2 2 3" xfId="1591" xr:uid="{00000000-0005-0000-0000-00001E000000}"/>
    <cellStyle name="Comma 2 2 5 2 2 3 2" xfId="5151" xr:uid="{00000000-0005-0000-0000-00001E000000}"/>
    <cellStyle name="Comma 2 2 5 2 2 4" xfId="3141" xr:uid="{00000000-0005-0000-0000-00001E000000}"/>
    <cellStyle name="Comma 2 2 5 2 3" xfId="1279" xr:uid="{00000000-0005-0000-0000-00001E000000}"/>
    <cellStyle name="Comma 2 2 5 2 3 2" xfId="5599" xr:uid="{00000000-0005-0000-0000-00001E000000}"/>
    <cellStyle name="Comma 2 2 5 2 3 3" xfId="3588" xr:uid="{00000000-0005-0000-0000-00001E000000}"/>
    <cellStyle name="Comma 2 2 5 2 4" xfId="1844" xr:uid="{00000000-0005-0000-0000-00001E000000}"/>
    <cellStyle name="Comma 2 2 5 2 4 2" xfId="4705" xr:uid="{00000000-0005-0000-0000-00001E000000}"/>
    <cellStyle name="Comma 2 2 5 2 5" xfId="2693" xr:uid="{00000000-0005-0000-0000-00001E000000}"/>
    <cellStyle name="Comma 2 2 5 3" xfId="451" xr:uid="{00000000-0005-0000-0000-00001E000000}"/>
    <cellStyle name="Comma 2 2 5 3 2" xfId="1146" xr:uid="{00000000-0005-0000-0000-00001E000000}"/>
    <cellStyle name="Comma 2 2 5 3 2 2" xfId="2069" xr:uid="{00000000-0005-0000-0000-00001E000000}"/>
    <cellStyle name="Comma 2 2 5 3 2 2 2" xfId="5965" xr:uid="{00000000-0005-0000-0000-00001E000000}"/>
    <cellStyle name="Comma 2 2 5 3 2 2 3" xfId="3955" xr:uid="{00000000-0005-0000-0000-00001E000000}"/>
    <cellStyle name="Comma 2 2 5 3 2 3" xfId="5070" xr:uid="{00000000-0005-0000-0000-00001E000000}"/>
    <cellStyle name="Comma 2 2 5 3 2 4" xfId="3060" xr:uid="{00000000-0005-0000-0000-00001E000000}"/>
    <cellStyle name="Comma 2 2 5 3 3" xfId="1709" xr:uid="{00000000-0005-0000-0000-00001E000000}"/>
    <cellStyle name="Comma 2 2 5 3 3 2" xfId="5518" xr:uid="{00000000-0005-0000-0000-00001E000000}"/>
    <cellStyle name="Comma 2 2 5 3 3 3" xfId="3507" xr:uid="{00000000-0005-0000-0000-00001E000000}"/>
    <cellStyle name="Comma 2 2 5 3 4" xfId="4624" xr:uid="{00000000-0005-0000-0000-00001E000000}"/>
    <cellStyle name="Comma 2 2 5 3 5" xfId="2612" xr:uid="{00000000-0005-0000-0000-00001E000000}"/>
    <cellStyle name="Comma 2 2 5 4" xfId="491" xr:uid="{00000000-0005-0000-0000-00001E000000}"/>
    <cellStyle name="Comma 2 2 5 4 2" xfId="1182" xr:uid="{00000000-0005-0000-0000-00001E000000}"/>
    <cellStyle name="Comma 2 2 5 4 2 2" xfId="3851" xr:uid="{00000000-0005-0000-0000-00001E000000}"/>
    <cellStyle name="Comma 2 2 5 4 2 2 2" xfId="5861" xr:uid="{00000000-0005-0000-0000-00001E000000}"/>
    <cellStyle name="Comma 2 2 5 4 2 3" xfId="4966" xr:uid="{00000000-0005-0000-0000-00001E000000}"/>
    <cellStyle name="Comma 2 2 5 4 2 4" xfId="2956" xr:uid="{00000000-0005-0000-0000-00001E000000}"/>
    <cellStyle name="Comma 2 2 5 4 3" xfId="1746" xr:uid="{00000000-0005-0000-0000-00001E000000}"/>
    <cellStyle name="Comma 2 2 5 4 3 2" xfId="5414" xr:uid="{00000000-0005-0000-0000-00001E000000}"/>
    <cellStyle name="Comma 2 2 5 4 3 3" xfId="3403" xr:uid="{00000000-0005-0000-0000-00001E000000}"/>
    <cellStyle name="Comma 2 2 5 4 4" xfId="4518" xr:uid="{00000000-0005-0000-0000-00001E000000}"/>
    <cellStyle name="Comma 2 2 5 4 5" xfId="2504" xr:uid="{00000000-0005-0000-0000-00001E000000}"/>
    <cellStyle name="Comma 2 2 5 5" xfId="987" xr:uid="{00000000-0005-0000-0000-00001E000000}"/>
    <cellStyle name="Comma 2 2 5 5 2" xfId="3772" xr:uid="{00000000-0005-0000-0000-00001E000000}"/>
    <cellStyle name="Comma 2 2 5 5 2 2" xfId="5782" xr:uid="{00000000-0005-0000-0000-00001E000000}"/>
    <cellStyle name="Comma 2 2 5 5 3" xfId="4887" xr:uid="{00000000-0005-0000-0000-00001E000000}"/>
    <cellStyle name="Comma 2 2 5 5 4" xfId="2877" xr:uid="{00000000-0005-0000-0000-00001E000000}"/>
    <cellStyle name="Comma 2 2 5 6" xfId="1546" xr:uid="{00000000-0005-0000-0000-00001E000000}"/>
    <cellStyle name="Comma 2 2 5 6 2" xfId="5335" xr:uid="{00000000-0005-0000-0000-00001E000000}"/>
    <cellStyle name="Comma 2 2 5 6 3" xfId="3324" xr:uid="{00000000-0005-0000-0000-00001E000000}"/>
    <cellStyle name="Comma 2 2 5 7" xfId="2153" xr:uid="{00000000-0005-0000-0000-000007000000}"/>
    <cellStyle name="Comma 2 2 5 7 2" xfId="4438" xr:uid="{00000000-0005-0000-0000-00001E000000}"/>
    <cellStyle name="Comma 2 2 5 8" xfId="6418" xr:uid="{00000000-0005-0000-0000-000001000000}"/>
    <cellStyle name="Comma 2 2 5 9" xfId="2424" xr:uid="{00000000-0005-0000-0000-00001E000000}"/>
    <cellStyle name="Comma 2 2 6" xfId="387" xr:uid="{00000000-0005-0000-0000-00001E000000}"/>
    <cellStyle name="Comma 2 2 6 2" xfId="650" xr:uid="{00000000-0005-0000-0000-00001E000000}"/>
    <cellStyle name="Comma 2 2 6 2 2" xfId="834" xr:uid="{00000000-0005-0000-0000-00001E000000}"/>
    <cellStyle name="Comma 2 2 6 2 2 2" xfId="1470" xr:uid="{00000000-0005-0000-0000-00001E000000}"/>
    <cellStyle name="Comma 2 2 6 2 2 2 2" xfId="5986" xr:uid="{00000000-0005-0000-0000-00001E000000}"/>
    <cellStyle name="Comma 2 2 6 2 2 2 3" xfId="3976" xr:uid="{00000000-0005-0000-0000-00001E000000}"/>
    <cellStyle name="Comma 2 2 6 2 2 3" xfId="1973" xr:uid="{00000000-0005-0000-0000-00001E000000}"/>
    <cellStyle name="Comma 2 2 6 2 2 3 2" xfId="5091" xr:uid="{00000000-0005-0000-0000-00001E000000}"/>
    <cellStyle name="Comma 2 2 6 2 2 4" xfId="3081" xr:uid="{00000000-0005-0000-0000-00001E000000}"/>
    <cellStyle name="Comma 2 2 6 2 3" xfId="1309" xr:uid="{00000000-0005-0000-0000-00001E000000}"/>
    <cellStyle name="Comma 2 2 6 2 3 2" xfId="5539" xr:uid="{00000000-0005-0000-0000-00001E000000}"/>
    <cellStyle name="Comma 2 2 6 2 3 3" xfId="3528" xr:uid="{00000000-0005-0000-0000-00001E000000}"/>
    <cellStyle name="Comma 2 2 6 2 4" xfId="1874" xr:uid="{00000000-0005-0000-0000-00001E000000}"/>
    <cellStyle name="Comma 2 2 6 2 4 2" xfId="4645" xr:uid="{00000000-0005-0000-0000-00001E000000}"/>
    <cellStyle name="Comma 2 2 6 2 5" xfId="2633" xr:uid="{00000000-0005-0000-0000-00001E000000}"/>
    <cellStyle name="Comma 2 2 6 3" xfId="322" xr:uid="{00000000-0005-0000-0000-00001E000000}"/>
    <cellStyle name="Comma 2 2 6 3 2" xfId="1030" xr:uid="{00000000-0005-0000-0000-00001E000000}"/>
    <cellStyle name="Comma 2 2 6 3 2 2" xfId="3891" xr:uid="{00000000-0005-0000-0000-00001E000000}"/>
    <cellStyle name="Comma 2 2 6 3 2 2 2" xfId="5901" xr:uid="{00000000-0005-0000-0000-00001E000000}"/>
    <cellStyle name="Comma 2 2 6 3 2 3" xfId="5006" xr:uid="{00000000-0005-0000-0000-00001E000000}"/>
    <cellStyle name="Comma 2 2 6 3 2 4" xfId="2996" xr:uid="{00000000-0005-0000-0000-00001E000000}"/>
    <cellStyle name="Comma 2 2 6 3 3" xfId="1592" xr:uid="{00000000-0005-0000-0000-00001E000000}"/>
    <cellStyle name="Comma 2 2 6 3 3 2" xfId="5454" xr:uid="{00000000-0005-0000-0000-00001E000000}"/>
    <cellStyle name="Comma 2 2 6 3 3 3" xfId="3443" xr:uid="{00000000-0005-0000-0000-00001E000000}"/>
    <cellStyle name="Comma 2 2 6 3 4" xfId="4560" xr:uid="{00000000-0005-0000-0000-00001E000000}"/>
    <cellStyle name="Comma 2 2 6 3 5" xfId="2548" xr:uid="{00000000-0005-0000-0000-00001E000000}"/>
    <cellStyle name="Comma 2 2 6 4" xfId="1082" xr:uid="{00000000-0005-0000-0000-00001E000000}"/>
    <cellStyle name="Comma 2 2 6 4 2" xfId="2045" xr:uid="{00000000-0005-0000-0000-00001E000000}"/>
    <cellStyle name="Comma 2 2 6 4 2 2" xfId="5715" xr:uid="{00000000-0005-0000-0000-00001E000000}"/>
    <cellStyle name="Comma 2 2 6 4 2 3" xfId="3705" xr:uid="{00000000-0005-0000-0000-00001E000000}"/>
    <cellStyle name="Comma 2 2 6 4 3" xfId="4820" xr:uid="{00000000-0005-0000-0000-00001E000000}"/>
    <cellStyle name="Comma 2 2 6 4 4" xfId="2810" xr:uid="{00000000-0005-0000-0000-00001E000000}"/>
    <cellStyle name="Comma 2 2 6 5" xfId="1645" xr:uid="{00000000-0005-0000-0000-00001E000000}"/>
    <cellStyle name="Comma 2 2 6 5 2" xfId="5268" xr:uid="{00000000-0005-0000-0000-00001E000000}"/>
    <cellStyle name="Comma 2 2 6 5 3" xfId="3257" xr:uid="{00000000-0005-0000-0000-00001E000000}"/>
    <cellStyle name="Comma 2 2 6 6" xfId="2146" xr:uid="{00000000-0005-0000-0000-000003000000}"/>
    <cellStyle name="Comma 2 2 6 6 2" xfId="4371" xr:uid="{00000000-0005-0000-0000-00001E000000}"/>
    <cellStyle name="Comma 2 2 6 7" xfId="2357" xr:uid="{00000000-0005-0000-0000-00001E000000}"/>
    <cellStyle name="Comma 2 2 7" xfId="515" xr:uid="{00000000-0005-0000-0000-000003000000}"/>
    <cellStyle name="Comma 2 2 7 2" xfId="706" xr:uid="{00000000-0005-0000-0000-000003000000}"/>
    <cellStyle name="Comma 2 2 7 2 2" xfId="1361" xr:uid="{00000000-0005-0000-0000-000003000000}"/>
    <cellStyle name="Comma 2 2 7 2 2 2" xfId="5975" xr:uid="{00000000-0005-0000-0000-00001E000000}"/>
    <cellStyle name="Comma 2 2 7 2 2 3" xfId="3965" xr:uid="{00000000-0005-0000-0000-00001E000000}"/>
    <cellStyle name="Comma 2 2 7 2 3" xfId="1930" xr:uid="{00000000-0005-0000-0000-000003000000}"/>
    <cellStyle name="Comma 2 2 7 2 3 2" xfId="5080" xr:uid="{00000000-0005-0000-0000-00001E000000}"/>
    <cellStyle name="Comma 2 2 7 2 4" xfId="3070" xr:uid="{00000000-0005-0000-0000-00001E000000}"/>
    <cellStyle name="Comma 2 2 7 3" xfId="898" xr:uid="{00000000-0005-0000-0000-000003000000}"/>
    <cellStyle name="Comma 2 2 7 3 2" xfId="5528" xr:uid="{00000000-0005-0000-0000-00001E000000}"/>
    <cellStyle name="Comma 2 2 7 3 3" xfId="3517" xr:uid="{00000000-0005-0000-0000-00001E000000}"/>
    <cellStyle name="Comma 2 2 7 4" xfId="1194" xr:uid="{00000000-0005-0000-0000-000003000000}"/>
    <cellStyle name="Comma 2 2 7 4 2" xfId="4634" xr:uid="{00000000-0005-0000-0000-00001E000000}"/>
    <cellStyle name="Comma 2 2 7 5" xfId="1759" xr:uid="{00000000-0005-0000-0000-000003000000}"/>
    <cellStyle name="Comma 2 2 7 5 2" xfId="6645" xr:uid="{00000000-0005-0000-0000-000003000000}"/>
    <cellStyle name="Comma 2 2 7 5 3" xfId="6611" xr:uid="{00000000-0005-0000-0000-000003000000}"/>
    <cellStyle name="Comma 2 2 7 6" xfId="2622" xr:uid="{00000000-0005-0000-0000-00001E000000}"/>
    <cellStyle name="Comma 2 2 8" xfId="555" xr:uid="{00000000-0005-0000-0000-00001E000000}"/>
    <cellStyle name="Comma 2 2 8 2" xfId="1214" xr:uid="{00000000-0005-0000-0000-00001E000000}"/>
    <cellStyle name="Comma 2 2 8 2 2" xfId="2075" xr:uid="{00000000-0005-0000-0000-00001E000000}"/>
    <cellStyle name="Comma 2 2 8 2 2 2" xfId="5894" xr:uid="{00000000-0005-0000-0000-00001D000000}"/>
    <cellStyle name="Comma 2 2 8 2 2 3" xfId="3884" xr:uid="{00000000-0005-0000-0000-00001D000000}"/>
    <cellStyle name="Comma 2 2 8 2 3" xfId="4999" xr:uid="{00000000-0005-0000-0000-00001D000000}"/>
    <cellStyle name="Comma 2 2 8 2 4" xfId="2989" xr:uid="{00000000-0005-0000-0000-00001D000000}"/>
    <cellStyle name="Comma 2 2 8 3" xfId="1779" xr:uid="{00000000-0005-0000-0000-00001E000000}"/>
    <cellStyle name="Comma 2 2 8 3 2" xfId="5447" xr:uid="{00000000-0005-0000-0000-00001D000000}"/>
    <cellStyle name="Comma 2 2 8 3 3" xfId="3436" xr:uid="{00000000-0005-0000-0000-00001D000000}"/>
    <cellStyle name="Comma 2 2 8 4" xfId="4552" xr:uid="{00000000-0005-0000-0000-00001D000000}"/>
    <cellStyle name="Comma 2 2 8 5" xfId="2541" xr:uid="{00000000-0005-0000-0000-00001D000000}"/>
    <cellStyle name="Comma 2 2 9" xfId="300" xr:uid="{00000000-0005-0000-0000-000002000000}"/>
    <cellStyle name="Comma 2 2 9 2" xfId="1016" xr:uid="{00000000-0005-0000-0000-000002000000}"/>
    <cellStyle name="Comma 2 2 9 2 2" xfId="3785" xr:uid="{00000000-0005-0000-0000-00001E000000}"/>
    <cellStyle name="Comma 2 2 9 2 2 2" xfId="5795" xr:uid="{00000000-0005-0000-0000-00001E000000}"/>
    <cellStyle name="Comma 2 2 9 2 3" xfId="4900" xr:uid="{00000000-0005-0000-0000-00001E000000}"/>
    <cellStyle name="Comma 2 2 9 2 4" xfId="2890" xr:uid="{00000000-0005-0000-0000-00001E000000}"/>
    <cellStyle name="Comma 2 2 9 3" xfId="1575" xr:uid="{00000000-0005-0000-0000-000002000000}"/>
    <cellStyle name="Comma 2 2 9 3 2" xfId="5348" xr:uid="{00000000-0005-0000-0000-00001E000000}"/>
    <cellStyle name="Comma 2 2 9 3 3" xfId="3337" xr:uid="{00000000-0005-0000-0000-00001E000000}"/>
    <cellStyle name="Comma 2 2 9 4" xfId="4451" xr:uid="{00000000-0005-0000-0000-00001E000000}"/>
    <cellStyle name="Comma 2 2 9 5" xfId="2438" xr:uid="{00000000-0005-0000-0000-00001E000000}"/>
    <cellStyle name="Comma 2 3" xfId="45" xr:uid="{00000000-0005-0000-0000-00001F000000}"/>
    <cellStyle name="Comma 2 3 10" xfId="771" xr:uid="{00000000-0005-0000-0000-00001F000000}"/>
    <cellStyle name="Comma 2 3 10 2" xfId="3696" xr:uid="{00000000-0005-0000-0000-00001E000000}"/>
    <cellStyle name="Comma 2 3 10 2 2" xfId="5706" xr:uid="{00000000-0005-0000-0000-00001E000000}"/>
    <cellStyle name="Comma 2 3 10 3" xfId="4811" xr:uid="{00000000-0005-0000-0000-00001E000000}"/>
    <cellStyle name="Comma 2 3 10 4" xfId="2801" xr:uid="{00000000-0005-0000-0000-00001E000000}"/>
    <cellStyle name="Comma 2 3 11" xfId="499" xr:uid="{00000000-0005-0000-0000-00001F000000}"/>
    <cellStyle name="Comma 2 3 11 2" xfId="5259" xr:uid="{00000000-0005-0000-0000-00001E000000}"/>
    <cellStyle name="Comma 2 3 11 3" xfId="3248" xr:uid="{00000000-0005-0000-0000-00001E000000}"/>
    <cellStyle name="Comma 2 3 12" xfId="1486" xr:uid="{00000000-0005-0000-0000-00001F000000}"/>
    <cellStyle name="Comma 2 3 12 2" xfId="4358" xr:uid="{00000000-0005-0000-0000-00001E000000}"/>
    <cellStyle name="Comma 2 3 13" xfId="2326" xr:uid="{00000000-0005-0000-0000-000021000000}"/>
    <cellStyle name="Comma 2 3 13 2" xfId="6360" xr:uid="{00000000-0005-0000-0000-000005000000}"/>
    <cellStyle name="Comma 2 3 14" xfId="2342" xr:uid="{00000000-0005-0000-0000-00001E000000}"/>
    <cellStyle name="Comma 2 3 2" xfId="171" xr:uid="{00000000-0005-0000-0000-00001F000000}"/>
    <cellStyle name="Comma 2 3 2 10" xfId="2136" xr:uid="{00000000-0005-0000-0000-000009000000}"/>
    <cellStyle name="Comma 2 3 2 10 2" xfId="6654" xr:uid="{00000000-0005-0000-0000-00001F000000}"/>
    <cellStyle name="Comma 2 3 2 11" xfId="2396" xr:uid="{00000000-0005-0000-0000-00001F000000}"/>
    <cellStyle name="Comma 2 3 2 2" xfId="229" xr:uid="{00000000-0005-0000-0000-000009000000}"/>
    <cellStyle name="Comma 2 3 2 2 2" xfId="635" xr:uid="{00000000-0005-0000-0000-000009000000}"/>
    <cellStyle name="Comma 2 3 2 2 2 2" xfId="1294" xr:uid="{00000000-0005-0000-0000-000009000000}"/>
    <cellStyle name="Comma 2 3 2 2 2 2 2" xfId="2114" xr:uid="{00000000-0005-0000-0000-000009000000}"/>
    <cellStyle name="Comma 2 3 2 2 2 2 2 2" xfId="6062" xr:uid="{00000000-0005-0000-0000-000009000000}"/>
    <cellStyle name="Comma 2 3 2 2 2 2 2 3" xfId="4052" xr:uid="{00000000-0005-0000-0000-000009000000}"/>
    <cellStyle name="Comma 2 3 2 2 2 2 3" xfId="5167" xr:uid="{00000000-0005-0000-0000-000009000000}"/>
    <cellStyle name="Comma 2 3 2 2 2 2 4" xfId="3157" xr:uid="{00000000-0005-0000-0000-000009000000}"/>
    <cellStyle name="Comma 2 3 2 2 2 3" xfId="1859" xr:uid="{00000000-0005-0000-0000-000009000000}"/>
    <cellStyle name="Comma 2 3 2 2 2 3 2" xfId="5615" xr:uid="{00000000-0005-0000-0000-000009000000}"/>
    <cellStyle name="Comma 2 3 2 2 2 3 3" xfId="3604" xr:uid="{00000000-0005-0000-0000-000009000000}"/>
    <cellStyle name="Comma 2 3 2 2 2 4" xfId="4721" xr:uid="{00000000-0005-0000-0000-000009000000}"/>
    <cellStyle name="Comma 2 3 2 2 2 5" xfId="2709" xr:uid="{00000000-0005-0000-0000-000009000000}"/>
    <cellStyle name="Comma 2 3 2 2 3" xfId="469" xr:uid="{00000000-0005-0000-0000-000009000000}"/>
    <cellStyle name="Comma 2 3 2 2 3 2" xfId="1163" xr:uid="{00000000-0005-0000-0000-000009000000}"/>
    <cellStyle name="Comma 2 3 2 2 3 2 2" xfId="5876" xr:uid="{00000000-0005-0000-0000-000009000000}"/>
    <cellStyle name="Comma 2 3 2 2 3 2 3" xfId="3866" xr:uid="{00000000-0005-0000-0000-000009000000}"/>
    <cellStyle name="Comma 2 3 2 2 3 3" xfId="1726" xr:uid="{00000000-0005-0000-0000-000009000000}"/>
    <cellStyle name="Comma 2 3 2 2 3 3 2" xfId="4981" xr:uid="{00000000-0005-0000-0000-000009000000}"/>
    <cellStyle name="Comma 2 3 2 2 3 4" xfId="2971" xr:uid="{00000000-0005-0000-0000-000009000000}"/>
    <cellStyle name="Comma 2 3 2 2 4" xfId="345" xr:uid="{00000000-0005-0000-0000-000009000000}"/>
    <cellStyle name="Comma 2 3 2 2 4 2" xfId="5429" xr:uid="{00000000-0005-0000-0000-000009000000}"/>
    <cellStyle name="Comma 2 3 2 2 4 3" xfId="3418" xr:uid="{00000000-0005-0000-0000-000009000000}"/>
    <cellStyle name="Comma 2 3 2 2 5" xfId="1002" xr:uid="{00000000-0005-0000-0000-000009000000}"/>
    <cellStyle name="Comma 2 3 2 2 5 2" xfId="4533" xr:uid="{00000000-0005-0000-0000-000009000000}"/>
    <cellStyle name="Comma 2 3 2 2 6" xfId="1561" xr:uid="{00000000-0005-0000-0000-000009000000}"/>
    <cellStyle name="Comma 2 3 2 2 6 2" xfId="6435" xr:uid="{00000000-0005-0000-0000-000006000000}"/>
    <cellStyle name="Comma 2 3 2 2 7" xfId="2222" xr:uid="{00000000-0005-0000-0000-000009000000}"/>
    <cellStyle name="Comma 2 3 2 2 7 2" xfId="6548" xr:uid="{00000000-0005-0000-0000-000009000000}"/>
    <cellStyle name="Comma 2 3 2 2 8" xfId="2519" xr:uid="{00000000-0005-0000-0000-000009000000}"/>
    <cellStyle name="Comma 2 3 2 3" xfId="423" xr:uid="{00000000-0005-0000-0000-00001F000000}"/>
    <cellStyle name="Comma 2 3 2 3 2" xfId="682" xr:uid="{00000000-0005-0000-0000-00001F000000}"/>
    <cellStyle name="Comma 2 3 2 3 2 2" xfId="1341" xr:uid="{00000000-0005-0000-0000-00001F000000}"/>
    <cellStyle name="Comma 2 3 2 3 2 2 2" xfId="4101" xr:uid="{00000000-0005-0000-0000-00001F000000}"/>
    <cellStyle name="Comma 2 3 2 3 2 2 2 2" xfId="6111" xr:uid="{00000000-0005-0000-0000-00001F000000}"/>
    <cellStyle name="Comma 2 3 2 3 2 2 3" xfId="5216" xr:uid="{00000000-0005-0000-0000-00001F000000}"/>
    <cellStyle name="Comma 2 3 2 3 2 2 4" xfId="3206" xr:uid="{00000000-0005-0000-0000-00001F000000}"/>
    <cellStyle name="Comma 2 3 2 3 2 3" xfId="1906" xr:uid="{00000000-0005-0000-0000-00001F000000}"/>
    <cellStyle name="Comma 2 3 2 3 2 3 2" xfId="5664" xr:uid="{00000000-0005-0000-0000-00001F000000}"/>
    <cellStyle name="Comma 2 3 2 3 2 3 3" xfId="3653" xr:uid="{00000000-0005-0000-0000-00001F000000}"/>
    <cellStyle name="Comma 2 3 2 3 2 4" xfId="4770" xr:uid="{00000000-0005-0000-0000-00001F000000}"/>
    <cellStyle name="Comma 2 3 2 3 2 5" xfId="2759" xr:uid="{00000000-0005-0000-0000-00001F000000}"/>
    <cellStyle name="Comma 2 3 2 3 3" xfId="872" xr:uid="{00000000-0005-0000-0000-00001F000000}"/>
    <cellStyle name="Comma 2 3 2 3 3 2" xfId="1405" xr:uid="{00000000-0005-0000-0000-00001F000000}"/>
    <cellStyle name="Comma 2 3 2 3 3 2 2" xfId="6018" xr:uid="{00000000-0005-0000-0000-00001F000000}"/>
    <cellStyle name="Comma 2 3 2 3 3 2 3" xfId="4008" xr:uid="{00000000-0005-0000-0000-00001F000000}"/>
    <cellStyle name="Comma 2 3 2 3 3 3" xfId="1995" xr:uid="{00000000-0005-0000-0000-00001F000000}"/>
    <cellStyle name="Comma 2 3 2 3 3 3 2" xfId="5123" xr:uid="{00000000-0005-0000-0000-00001F000000}"/>
    <cellStyle name="Comma 2 3 2 3 3 4" xfId="3113" xr:uid="{00000000-0005-0000-0000-00001F000000}"/>
    <cellStyle name="Comma 2 3 2 3 4" xfId="1118" xr:uid="{00000000-0005-0000-0000-00001F000000}"/>
    <cellStyle name="Comma 2 3 2 3 4 2" xfId="5571" xr:uid="{00000000-0005-0000-0000-00001F000000}"/>
    <cellStyle name="Comma 2 3 2 3 4 3" xfId="3560" xr:uid="{00000000-0005-0000-0000-00001F000000}"/>
    <cellStyle name="Comma 2 3 2 3 5" xfId="1681" xr:uid="{00000000-0005-0000-0000-00001F000000}"/>
    <cellStyle name="Comma 2 3 2 3 5 2" xfId="4677" xr:uid="{00000000-0005-0000-0000-00001F000000}"/>
    <cellStyle name="Comma 2 3 2 3 6" xfId="2260" xr:uid="{00000000-0005-0000-0000-000009000000}"/>
    <cellStyle name="Comma 2 3 2 3 6 2" xfId="6596" xr:uid="{00000000-0005-0000-0000-00001F000000}"/>
    <cellStyle name="Comma 2 3 2 3 7" xfId="2665" xr:uid="{00000000-0005-0000-0000-00001F000000}"/>
    <cellStyle name="Comma 2 3 2 4" xfId="518" xr:uid="{00000000-0005-0000-0000-000006000000}"/>
    <cellStyle name="Comma 2 3 2 4 2" xfId="709" xr:uid="{00000000-0005-0000-0000-000006000000}"/>
    <cellStyle name="Comma 2 3 2 4 2 2" xfId="1933" xr:uid="{00000000-0005-0000-0000-000006000000}"/>
    <cellStyle name="Comma 2 3 2 4 2 2 2" xfId="5937" xr:uid="{00000000-0005-0000-0000-00001F000000}"/>
    <cellStyle name="Comma 2 3 2 4 2 2 3" xfId="3927" xr:uid="{00000000-0005-0000-0000-00001F000000}"/>
    <cellStyle name="Comma 2 3 2 4 2 3" xfId="5042" xr:uid="{00000000-0005-0000-0000-00001F000000}"/>
    <cellStyle name="Comma 2 3 2 4 2 4" xfId="3032" xr:uid="{00000000-0005-0000-0000-00001F000000}"/>
    <cellStyle name="Comma 2 3 2 4 3" xfId="901" xr:uid="{00000000-0005-0000-0000-000006000000}"/>
    <cellStyle name="Comma 2 3 2 4 3 2" xfId="5490" xr:uid="{00000000-0005-0000-0000-00001F000000}"/>
    <cellStyle name="Comma 2 3 2 4 3 3" xfId="3479" xr:uid="{00000000-0005-0000-0000-00001F000000}"/>
    <cellStyle name="Comma 2 3 2 4 4" xfId="1197" xr:uid="{00000000-0005-0000-0000-000006000000}"/>
    <cellStyle name="Comma 2 3 2 4 4 2" xfId="4596" xr:uid="{00000000-0005-0000-0000-00001F000000}"/>
    <cellStyle name="Comma 2 3 2 4 5" xfId="1762" xr:uid="{00000000-0005-0000-0000-000006000000}"/>
    <cellStyle name="Comma 2 3 2 4 5 2" xfId="6687" xr:uid="{00000000-0005-0000-0000-000006000000}"/>
    <cellStyle name="Comma 2 3 2 4 5 3" xfId="6650" xr:uid="{00000000-0005-0000-0000-000006000000}"/>
    <cellStyle name="Comma 2 3 2 4 6" xfId="2154" xr:uid="{00000000-0005-0000-0000-000009000000}"/>
    <cellStyle name="Comma 2 3 2 4 6 2" xfId="6685" xr:uid="{00000000-0005-0000-0000-00001F000000}"/>
    <cellStyle name="Comma 2 3 2 4 7" xfId="2584" xr:uid="{00000000-0005-0000-0000-00001F000000}"/>
    <cellStyle name="Comma 2 3 2 5" xfId="592" xr:uid="{00000000-0005-0000-0000-00001F000000}"/>
    <cellStyle name="Comma 2 3 2 5 2" xfId="1251" xr:uid="{00000000-0005-0000-0000-00001F000000}"/>
    <cellStyle name="Comma 2 3 2 5 2 2" xfId="3823" xr:uid="{00000000-0005-0000-0000-00001F000000}"/>
    <cellStyle name="Comma 2 3 2 5 2 2 2" xfId="5833" xr:uid="{00000000-0005-0000-0000-00001F000000}"/>
    <cellStyle name="Comma 2 3 2 5 2 3" xfId="4938" xr:uid="{00000000-0005-0000-0000-00001F000000}"/>
    <cellStyle name="Comma 2 3 2 5 2 4" xfId="2928" xr:uid="{00000000-0005-0000-0000-00001F000000}"/>
    <cellStyle name="Comma 2 3 2 5 3" xfId="1816" xr:uid="{00000000-0005-0000-0000-00001F000000}"/>
    <cellStyle name="Comma 2 3 2 5 3 2" xfId="5386" xr:uid="{00000000-0005-0000-0000-00001F000000}"/>
    <cellStyle name="Comma 2 3 2 5 3 3" xfId="3375" xr:uid="{00000000-0005-0000-0000-00001F000000}"/>
    <cellStyle name="Comma 2 3 2 5 4" xfId="2302" xr:uid="{00000000-0005-0000-0000-000009000000}"/>
    <cellStyle name="Comma 2 3 2 5 4 2" xfId="4490" xr:uid="{00000000-0005-0000-0000-00001F000000}"/>
    <cellStyle name="Comma 2 3 2 5 5" xfId="2476" xr:uid="{00000000-0005-0000-0000-00001F000000}"/>
    <cellStyle name="Comma 2 3 2 6" xfId="332" xr:uid="{00000000-0005-0000-0000-00001F000000}"/>
    <cellStyle name="Comma 2 3 2 6 2" xfId="1040" xr:uid="{00000000-0005-0000-0000-00001F000000}"/>
    <cellStyle name="Comma 2 3 2 6 2 2" xfId="5754" xr:uid="{00000000-0005-0000-0000-00001F000000}"/>
    <cellStyle name="Comma 2 3 2 6 2 3" xfId="3744" xr:uid="{00000000-0005-0000-0000-00001F000000}"/>
    <cellStyle name="Comma 2 3 2 6 3" xfId="1602" xr:uid="{00000000-0005-0000-0000-00001F000000}"/>
    <cellStyle name="Comma 2 3 2 6 3 2" xfId="4859" xr:uid="{00000000-0005-0000-0000-00001F000000}"/>
    <cellStyle name="Comma 2 3 2 6 4" xfId="2849" xr:uid="{00000000-0005-0000-0000-00001F000000}"/>
    <cellStyle name="Comma 2 3 2 7" xfId="789" xr:uid="{00000000-0005-0000-0000-00001F000000}"/>
    <cellStyle name="Comma 2 3 2 7 2" xfId="5307" xr:uid="{00000000-0005-0000-0000-00001F000000}"/>
    <cellStyle name="Comma 2 3 2 7 3" xfId="3296" xr:uid="{00000000-0005-0000-0000-00001F000000}"/>
    <cellStyle name="Comma 2 3 2 8" xfId="842" xr:uid="{00000000-0005-0000-0000-00001F000000}"/>
    <cellStyle name="Comma 2 3 2 8 2" xfId="4410" xr:uid="{00000000-0005-0000-0000-00001F000000}"/>
    <cellStyle name="Comma 2 3 2 9" xfId="1518" xr:uid="{00000000-0005-0000-0000-00001F000000}"/>
    <cellStyle name="Comma 2 3 2 9 2" xfId="6363" xr:uid="{00000000-0005-0000-0000-000006000000}"/>
    <cellStyle name="Comma 2 3 3" xfId="153" xr:uid="{00000000-0005-0000-0000-000003000000}"/>
    <cellStyle name="Comma 2 3 3 2" xfId="407" xr:uid="{00000000-0005-0000-0000-000003000000}"/>
    <cellStyle name="Comma 2 3 3 2 2" xfId="667" xr:uid="{00000000-0005-0000-0000-000003000000}"/>
    <cellStyle name="Comma 2 3 3 2 2 2" xfId="1326" xr:uid="{00000000-0005-0000-0000-000003000000}"/>
    <cellStyle name="Comma 2 3 3 2 2 2 2" xfId="4086" xr:uid="{00000000-0005-0000-0000-000003000000}"/>
    <cellStyle name="Comma 2 3 3 2 2 2 2 2" xfId="6096" xr:uid="{00000000-0005-0000-0000-000003000000}"/>
    <cellStyle name="Comma 2 3 3 2 2 2 3" xfId="5201" xr:uid="{00000000-0005-0000-0000-000003000000}"/>
    <cellStyle name="Comma 2 3 3 2 2 2 4" xfId="3191" xr:uid="{00000000-0005-0000-0000-000003000000}"/>
    <cellStyle name="Comma 2 3 3 2 2 3" xfId="1891" xr:uid="{00000000-0005-0000-0000-000003000000}"/>
    <cellStyle name="Comma 2 3 3 2 2 3 2" xfId="5649" xr:uid="{00000000-0005-0000-0000-000003000000}"/>
    <cellStyle name="Comma 2 3 3 2 2 3 3" xfId="3638" xr:uid="{00000000-0005-0000-0000-000003000000}"/>
    <cellStyle name="Comma 2 3 3 2 2 4" xfId="4755" xr:uid="{00000000-0005-0000-0000-000003000000}"/>
    <cellStyle name="Comma 2 3 3 2 2 5" xfId="2744" xr:uid="{00000000-0005-0000-0000-000003000000}"/>
    <cellStyle name="Comma 2 3 3 2 3" xfId="857" xr:uid="{00000000-0005-0000-0000-000003000000}"/>
    <cellStyle name="Comma 2 3 3 2 3 2" xfId="1390" xr:uid="{00000000-0005-0000-0000-000003000000}"/>
    <cellStyle name="Comma 2 3 3 2 3 2 2" xfId="6002" xr:uid="{00000000-0005-0000-0000-000003000000}"/>
    <cellStyle name="Comma 2 3 3 2 3 2 3" xfId="3992" xr:uid="{00000000-0005-0000-0000-000003000000}"/>
    <cellStyle name="Comma 2 3 3 2 3 3" xfId="1980" xr:uid="{00000000-0005-0000-0000-000003000000}"/>
    <cellStyle name="Comma 2 3 3 2 3 3 2" xfId="5107" xr:uid="{00000000-0005-0000-0000-000003000000}"/>
    <cellStyle name="Comma 2 3 3 2 3 4" xfId="3097" xr:uid="{00000000-0005-0000-0000-000003000000}"/>
    <cellStyle name="Comma 2 3 3 2 4" xfId="1102" xr:uid="{00000000-0005-0000-0000-000003000000}"/>
    <cellStyle name="Comma 2 3 3 2 4 2" xfId="5555" xr:uid="{00000000-0005-0000-0000-000003000000}"/>
    <cellStyle name="Comma 2 3 3 2 4 3" xfId="3544" xr:uid="{00000000-0005-0000-0000-000003000000}"/>
    <cellStyle name="Comma 2 3 3 2 5" xfId="1665" xr:uid="{00000000-0005-0000-0000-000003000000}"/>
    <cellStyle name="Comma 2 3 3 2 5 2" xfId="4661" xr:uid="{00000000-0005-0000-0000-000003000000}"/>
    <cellStyle name="Comma 2 3 3 2 6" xfId="2649" xr:uid="{00000000-0005-0000-0000-000003000000}"/>
    <cellStyle name="Comma 2 3 3 3" xfId="576" xr:uid="{00000000-0005-0000-0000-000003000000}"/>
    <cellStyle name="Comma 2 3 3 3 2" xfId="1235" xr:uid="{00000000-0005-0000-0000-000003000000}"/>
    <cellStyle name="Comma 2 3 3 3 2 2" xfId="2085" xr:uid="{00000000-0005-0000-0000-000003000000}"/>
    <cellStyle name="Comma 2 3 3 3 2 2 2" xfId="5921" xr:uid="{00000000-0005-0000-0000-000003000000}"/>
    <cellStyle name="Comma 2 3 3 3 2 2 3" xfId="3911" xr:uid="{00000000-0005-0000-0000-000003000000}"/>
    <cellStyle name="Comma 2 3 3 3 2 3" xfId="5026" xr:uid="{00000000-0005-0000-0000-000003000000}"/>
    <cellStyle name="Comma 2 3 3 3 2 4" xfId="3016" xr:uid="{00000000-0005-0000-0000-000003000000}"/>
    <cellStyle name="Comma 2 3 3 3 3" xfId="1800" xr:uid="{00000000-0005-0000-0000-000003000000}"/>
    <cellStyle name="Comma 2 3 3 3 3 2" xfId="5474" xr:uid="{00000000-0005-0000-0000-000003000000}"/>
    <cellStyle name="Comma 2 3 3 3 3 3" xfId="3463" xr:uid="{00000000-0005-0000-0000-000003000000}"/>
    <cellStyle name="Comma 2 3 3 3 4" xfId="4580" xr:uid="{00000000-0005-0000-0000-000003000000}"/>
    <cellStyle name="Comma 2 3 3 3 5" xfId="2568" xr:uid="{00000000-0005-0000-0000-000003000000}"/>
    <cellStyle name="Comma 2 3 3 4" xfId="376" xr:uid="{00000000-0005-0000-0000-000003000000}"/>
    <cellStyle name="Comma 2 3 3 4 2" xfId="1071" xr:uid="{00000000-0005-0000-0000-000003000000}"/>
    <cellStyle name="Comma 2 3 3 4 2 2" xfId="3807" xr:uid="{00000000-0005-0000-0000-000003000000}"/>
    <cellStyle name="Comma 2 3 3 4 2 2 2" xfId="5817" xr:uid="{00000000-0005-0000-0000-000003000000}"/>
    <cellStyle name="Comma 2 3 3 4 2 3" xfId="4922" xr:uid="{00000000-0005-0000-0000-000003000000}"/>
    <cellStyle name="Comma 2 3 3 4 2 4" xfId="2912" xr:uid="{00000000-0005-0000-0000-000003000000}"/>
    <cellStyle name="Comma 2 3 3 4 3" xfId="1634" xr:uid="{00000000-0005-0000-0000-000003000000}"/>
    <cellStyle name="Comma 2 3 3 4 3 2" xfId="5370" xr:uid="{00000000-0005-0000-0000-000003000000}"/>
    <cellStyle name="Comma 2 3 3 4 3 3" xfId="3359" xr:uid="{00000000-0005-0000-0000-000003000000}"/>
    <cellStyle name="Comma 2 3 3 4 4" xfId="4474" xr:uid="{00000000-0005-0000-0000-000003000000}"/>
    <cellStyle name="Comma 2 3 3 4 5" xfId="2460" xr:uid="{00000000-0005-0000-0000-000003000000}"/>
    <cellStyle name="Comma 2 3 3 5" xfId="821" xr:uid="{00000000-0005-0000-0000-000003000000}"/>
    <cellStyle name="Comma 2 3 3 5 2" xfId="3728" xr:uid="{00000000-0005-0000-0000-000003000000}"/>
    <cellStyle name="Comma 2 3 3 5 2 2" xfId="5738" xr:uid="{00000000-0005-0000-0000-000003000000}"/>
    <cellStyle name="Comma 2 3 3 5 3" xfId="4843" xr:uid="{00000000-0005-0000-0000-000003000000}"/>
    <cellStyle name="Comma 2 3 3 5 4" xfId="2833" xr:uid="{00000000-0005-0000-0000-000003000000}"/>
    <cellStyle name="Comma 2 3 3 6" xfId="839" xr:uid="{00000000-0005-0000-0000-000003000000}"/>
    <cellStyle name="Comma 2 3 3 6 2" xfId="5291" xr:uid="{00000000-0005-0000-0000-000003000000}"/>
    <cellStyle name="Comma 2 3 3 6 3" xfId="3280" xr:uid="{00000000-0005-0000-0000-000003000000}"/>
    <cellStyle name="Comma 2 3 3 7" xfId="1502" xr:uid="{00000000-0005-0000-0000-000003000000}"/>
    <cellStyle name="Comma 2 3 3 7 2" xfId="4394" xr:uid="{00000000-0005-0000-0000-000003000000}"/>
    <cellStyle name="Comma 2 3 3 8" xfId="6468" xr:uid="{00000000-0005-0000-0000-000005000000}"/>
    <cellStyle name="Comma 2 3 3 9" xfId="2380" xr:uid="{00000000-0005-0000-0000-000003000000}"/>
    <cellStyle name="Comma 2 3 4" xfId="199" xr:uid="{00000000-0005-0000-0000-00001F000000}"/>
    <cellStyle name="Comma 2 3 4 2" xfId="615" xr:uid="{00000000-0005-0000-0000-00001F000000}"/>
    <cellStyle name="Comma 2 3 4 2 2" xfId="925" xr:uid="{00000000-0005-0000-0000-00001F000000}"/>
    <cellStyle name="Comma 2 3 4 2 2 2" xfId="1430" xr:uid="{00000000-0005-0000-0000-00001F000000}"/>
    <cellStyle name="Comma 2 3 4 2 2 2 2" xfId="4121" xr:uid="{00000000-0005-0000-0000-00001F000000}"/>
    <cellStyle name="Comma 2 3 4 2 2 2 2 2" xfId="6131" xr:uid="{00000000-0005-0000-0000-00001F000000}"/>
    <cellStyle name="Comma 2 3 4 2 2 2 3" xfId="5236" xr:uid="{00000000-0005-0000-0000-00001F000000}"/>
    <cellStyle name="Comma 2 3 4 2 2 2 4" xfId="3226" xr:uid="{00000000-0005-0000-0000-00001F000000}"/>
    <cellStyle name="Comma 2 3 4 2 2 3" xfId="2020" xr:uid="{00000000-0005-0000-0000-00001F000000}"/>
    <cellStyle name="Comma 2 3 4 2 2 3 2" xfId="5684" xr:uid="{00000000-0005-0000-0000-00001F000000}"/>
    <cellStyle name="Comma 2 3 4 2 2 3 3" xfId="3673" xr:uid="{00000000-0005-0000-0000-00001F000000}"/>
    <cellStyle name="Comma 2 3 4 2 2 4" xfId="4790" xr:uid="{00000000-0005-0000-0000-00001F000000}"/>
    <cellStyle name="Comma 2 3 4 2 2 5" xfId="2779" xr:uid="{00000000-0005-0000-0000-00001F000000}"/>
    <cellStyle name="Comma 2 3 4 2 3" xfId="497" xr:uid="{00000000-0005-0000-0000-00001F000000}"/>
    <cellStyle name="Comma 2 3 4 2 3 2" xfId="1458" xr:uid="{00000000-0005-0000-0000-00001F000000}"/>
    <cellStyle name="Comma 2 3 4 2 3 2 2" xfId="6041" xr:uid="{00000000-0005-0000-0000-00001F000000}"/>
    <cellStyle name="Comma 2 3 4 2 3 2 3" xfId="4031" xr:uid="{00000000-0005-0000-0000-00001F000000}"/>
    <cellStyle name="Comma 2 3 4 2 3 3" xfId="1749" xr:uid="{00000000-0005-0000-0000-00001F000000}"/>
    <cellStyle name="Comma 2 3 4 2 3 3 2" xfId="5146" xr:uid="{00000000-0005-0000-0000-00001F000000}"/>
    <cellStyle name="Comma 2 3 4 2 3 4" xfId="3136" xr:uid="{00000000-0005-0000-0000-00001F000000}"/>
    <cellStyle name="Comma 2 3 4 2 4" xfId="1274" xr:uid="{00000000-0005-0000-0000-00001F000000}"/>
    <cellStyle name="Comma 2 3 4 2 4 2" xfId="5594" xr:uid="{00000000-0005-0000-0000-00001F000000}"/>
    <cellStyle name="Comma 2 3 4 2 4 3" xfId="3583" xr:uid="{00000000-0005-0000-0000-00001F000000}"/>
    <cellStyle name="Comma 2 3 4 2 5" xfId="1839" xr:uid="{00000000-0005-0000-0000-00001F000000}"/>
    <cellStyle name="Comma 2 3 4 2 5 2" xfId="4700" xr:uid="{00000000-0005-0000-0000-00001F000000}"/>
    <cellStyle name="Comma 2 3 4 2 6" xfId="2688" xr:uid="{00000000-0005-0000-0000-00001F000000}"/>
    <cellStyle name="Comma 2 3 4 3" xfId="446" xr:uid="{00000000-0005-0000-0000-00001F000000}"/>
    <cellStyle name="Comma 2 3 4 3 2" xfId="1141" xr:uid="{00000000-0005-0000-0000-00001F000000}"/>
    <cellStyle name="Comma 2 3 4 3 2 2" xfId="2065" xr:uid="{00000000-0005-0000-0000-00001F000000}"/>
    <cellStyle name="Comma 2 3 4 3 2 2 2" xfId="5960" xr:uid="{00000000-0005-0000-0000-00001F000000}"/>
    <cellStyle name="Comma 2 3 4 3 2 2 3" xfId="3950" xr:uid="{00000000-0005-0000-0000-00001F000000}"/>
    <cellStyle name="Comma 2 3 4 3 2 3" xfId="5065" xr:uid="{00000000-0005-0000-0000-00001F000000}"/>
    <cellStyle name="Comma 2 3 4 3 2 4" xfId="3055" xr:uid="{00000000-0005-0000-0000-00001F000000}"/>
    <cellStyle name="Comma 2 3 4 3 3" xfId="1704" xr:uid="{00000000-0005-0000-0000-00001F000000}"/>
    <cellStyle name="Comma 2 3 4 3 3 2" xfId="5513" xr:uid="{00000000-0005-0000-0000-00001F000000}"/>
    <cellStyle name="Comma 2 3 4 3 3 3" xfId="3502" xr:uid="{00000000-0005-0000-0000-00001F000000}"/>
    <cellStyle name="Comma 2 3 4 3 4" xfId="4619" xr:uid="{00000000-0005-0000-0000-00001F000000}"/>
    <cellStyle name="Comma 2 3 4 3 5" xfId="2607" xr:uid="{00000000-0005-0000-0000-00001F000000}"/>
    <cellStyle name="Comma 2 3 4 4" xfId="769" xr:uid="{00000000-0005-0000-0000-00001F000000}"/>
    <cellStyle name="Comma 2 3 4 4 2" xfId="1374" xr:uid="{00000000-0005-0000-0000-00001F000000}"/>
    <cellStyle name="Comma 2 3 4 4 2 2" xfId="3846" xr:uid="{00000000-0005-0000-0000-00001F000000}"/>
    <cellStyle name="Comma 2 3 4 4 2 2 2" xfId="5856" xr:uid="{00000000-0005-0000-0000-00001F000000}"/>
    <cellStyle name="Comma 2 3 4 4 2 3" xfId="4961" xr:uid="{00000000-0005-0000-0000-00001F000000}"/>
    <cellStyle name="Comma 2 3 4 4 2 4" xfId="2951" xr:uid="{00000000-0005-0000-0000-00001F000000}"/>
    <cellStyle name="Comma 2 3 4 4 3" xfId="1957" xr:uid="{00000000-0005-0000-0000-00001F000000}"/>
    <cellStyle name="Comma 2 3 4 4 3 2" xfId="5409" xr:uid="{00000000-0005-0000-0000-00001F000000}"/>
    <cellStyle name="Comma 2 3 4 4 3 3" xfId="3398" xr:uid="{00000000-0005-0000-0000-00001F000000}"/>
    <cellStyle name="Comma 2 3 4 4 4" xfId="4513" xr:uid="{00000000-0005-0000-0000-00001F000000}"/>
    <cellStyle name="Comma 2 3 4 4 5" xfId="2499" xr:uid="{00000000-0005-0000-0000-00001F000000}"/>
    <cellStyle name="Comma 2 3 4 5" xfId="982" xr:uid="{00000000-0005-0000-0000-00001F000000}"/>
    <cellStyle name="Comma 2 3 4 5 2" xfId="3767" xr:uid="{00000000-0005-0000-0000-00001F000000}"/>
    <cellStyle name="Comma 2 3 4 5 2 2" xfId="5777" xr:uid="{00000000-0005-0000-0000-00001F000000}"/>
    <cellStyle name="Comma 2 3 4 5 3" xfId="4882" xr:uid="{00000000-0005-0000-0000-00001F000000}"/>
    <cellStyle name="Comma 2 3 4 5 4" xfId="2872" xr:uid="{00000000-0005-0000-0000-00001F000000}"/>
    <cellStyle name="Comma 2 3 4 6" xfId="1541" xr:uid="{00000000-0005-0000-0000-00001F000000}"/>
    <cellStyle name="Comma 2 3 4 6 2" xfId="5330" xr:uid="{00000000-0005-0000-0000-00001F000000}"/>
    <cellStyle name="Comma 2 3 4 6 3" xfId="3319" xr:uid="{00000000-0005-0000-0000-00001F000000}"/>
    <cellStyle name="Comma 2 3 4 7" xfId="4433" xr:uid="{00000000-0005-0000-0000-00001F000000}"/>
    <cellStyle name="Comma 2 3 4 8" xfId="6427" xr:uid="{00000000-0005-0000-0000-000005000000}"/>
    <cellStyle name="Comma 2 3 4 9" xfId="2419" xr:uid="{00000000-0005-0000-0000-00001F000000}"/>
    <cellStyle name="Comma 2 3 5" xfId="149" xr:uid="{00000000-0005-0000-0000-00001F000000}"/>
    <cellStyle name="Comma 2 3 5 2" xfId="572" xr:uid="{00000000-0005-0000-0000-00001F000000}"/>
    <cellStyle name="Comma 2 3 5 2 2" xfId="803" xr:uid="{00000000-0005-0000-0000-00001F000000}"/>
    <cellStyle name="Comma 2 3 5 2 2 2" xfId="1446" xr:uid="{00000000-0005-0000-0000-00001F000000}"/>
    <cellStyle name="Comma 2 3 5 2 2 2 2" xfId="5998" xr:uid="{00000000-0005-0000-0000-00001F000000}"/>
    <cellStyle name="Comma 2 3 5 2 2 2 3" xfId="3988" xr:uid="{00000000-0005-0000-0000-00001F000000}"/>
    <cellStyle name="Comma 2 3 5 2 2 3" xfId="1967" xr:uid="{00000000-0005-0000-0000-00001F000000}"/>
    <cellStyle name="Comma 2 3 5 2 2 3 2" xfId="5103" xr:uid="{00000000-0005-0000-0000-00001F000000}"/>
    <cellStyle name="Comma 2 3 5 2 2 4" xfId="3093" xr:uid="{00000000-0005-0000-0000-00001F000000}"/>
    <cellStyle name="Comma 2 3 5 2 3" xfId="1231" xr:uid="{00000000-0005-0000-0000-00001F000000}"/>
    <cellStyle name="Comma 2 3 5 2 3 2" xfId="5551" xr:uid="{00000000-0005-0000-0000-00001F000000}"/>
    <cellStyle name="Comma 2 3 5 2 3 3" xfId="3540" xr:uid="{00000000-0005-0000-0000-00001F000000}"/>
    <cellStyle name="Comma 2 3 5 2 4" xfId="1796" xr:uid="{00000000-0005-0000-0000-00001F000000}"/>
    <cellStyle name="Comma 2 3 5 2 4 2" xfId="4657" xr:uid="{00000000-0005-0000-0000-00001F000000}"/>
    <cellStyle name="Comma 2 3 5 2 5" xfId="2645" xr:uid="{00000000-0005-0000-0000-00001F000000}"/>
    <cellStyle name="Comma 2 3 5 3" xfId="403" xr:uid="{00000000-0005-0000-0000-00001F000000}"/>
    <cellStyle name="Comma 2 3 5 3 2" xfId="1098" xr:uid="{00000000-0005-0000-0000-00001F000000}"/>
    <cellStyle name="Comma 2 3 5 3 2 2" xfId="2053" xr:uid="{00000000-0005-0000-0000-00001F000000}"/>
    <cellStyle name="Comma 2 3 5 3 2 2 2" xfId="5917" xr:uid="{00000000-0005-0000-0000-00001F000000}"/>
    <cellStyle name="Comma 2 3 5 3 2 2 3" xfId="3907" xr:uid="{00000000-0005-0000-0000-00001F000000}"/>
    <cellStyle name="Comma 2 3 5 3 2 3" xfId="5022" xr:uid="{00000000-0005-0000-0000-00001F000000}"/>
    <cellStyle name="Comma 2 3 5 3 2 4" xfId="3012" xr:uid="{00000000-0005-0000-0000-00001F000000}"/>
    <cellStyle name="Comma 2 3 5 3 3" xfId="1661" xr:uid="{00000000-0005-0000-0000-00001F000000}"/>
    <cellStyle name="Comma 2 3 5 3 3 2" xfId="5470" xr:uid="{00000000-0005-0000-0000-00001F000000}"/>
    <cellStyle name="Comma 2 3 5 3 3 3" xfId="3459" xr:uid="{00000000-0005-0000-0000-00001F000000}"/>
    <cellStyle name="Comma 2 3 5 3 4" xfId="4576" xr:uid="{00000000-0005-0000-0000-00001F000000}"/>
    <cellStyle name="Comma 2 3 5 3 5" xfId="2564" xr:uid="{00000000-0005-0000-0000-00001F000000}"/>
    <cellStyle name="Comma 2 3 5 4" xfId="818" xr:uid="{00000000-0005-0000-0000-00001F000000}"/>
    <cellStyle name="Comma 2 3 5 4 2" xfId="1382" xr:uid="{00000000-0005-0000-0000-00001F000000}"/>
    <cellStyle name="Comma 2 3 5 4 2 2" xfId="3803" xr:uid="{00000000-0005-0000-0000-00001F000000}"/>
    <cellStyle name="Comma 2 3 5 4 2 2 2" xfId="5813" xr:uid="{00000000-0005-0000-0000-00001F000000}"/>
    <cellStyle name="Comma 2 3 5 4 2 3" xfId="4918" xr:uid="{00000000-0005-0000-0000-00001F000000}"/>
    <cellStyle name="Comma 2 3 5 4 2 4" xfId="2908" xr:uid="{00000000-0005-0000-0000-00001F000000}"/>
    <cellStyle name="Comma 2 3 5 4 3" xfId="1970" xr:uid="{00000000-0005-0000-0000-00001F000000}"/>
    <cellStyle name="Comma 2 3 5 4 3 2" xfId="5366" xr:uid="{00000000-0005-0000-0000-00001F000000}"/>
    <cellStyle name="Comma 2 3 5 4 3 3" xfId="3355" xr:uid="{00000000-0005-0000-0000-00001F000000}"/>
    <cellStyle name="Comma 2 3 5 4 4" xfId="4470" xr:uid="{00000000-0005-0000-0000-00001F000000}"/>
    <cellStyle name="Comma 2 3 5 4 5" xfId="2456" xr:uid="{00000000-0005-0000-0000-00001F000000}"/>
    <cellStyle name="Comma 2 3 5 5" xfId="936" xr:uid="{00000000-0005-0000-0000-00001F000000}"/>
    <cellStyle name="Comma 2 3 5 5 2" xfId="3724" xr:uid="{00000000-0005-0000-0000-00001F000000}"/>
    <cellStyle name="Comma 2 3 5 5 2 2" xfId="5734" xr:uid="{00000000-0005-0000-0000-00001F000000}"/>
    <cellStyle name="Comma 2 3 5 5 3" xfId="4839" xr:uid="{00000000-0005-0000-0000-00001F000000}"/>
    <cellStyle name="Comma 2 3 5 5 4" xfId="2829" xr:uid="{00000000-0005-0000-0000-00001F000000}"/>
    <cellStyle name="Comma 2 3 5 6" xfId="1498" xr:uid="{00000000-0005-0000-0000-00001F000000}"/>
    <cellStyle name="Comma 2 3 5 6 2" xfId="5287" xr:uid="{00000000-0005-0000-0000-00001F000000}"/>
    <cellStyle name="Comma 2 3 5 6 3" xfId="3276" xr:uid="{00000000-0005-0000-0000-00001F000000}"/>
    <cellStyle name="Comma 2 3 5 7" xfId="4390" xr:uid="{00000000-0005-0000-0000-00001F000000}"/>
    <cellStyle name="Comma 2 3 5 8" xfId="2376" xr:uid="{00000000-0005-0000-0000-00001F000000}"/>
    <cellStyle name="Comma 2 3 6" xfId="391" xr:uid="{00000000-0005-0000-0000-00001F000000}"/>
    <cellStyle name="Comma 2 3 6 2" xfId="654" xr:uid="{00000000-0005-0000-0000-00001F000000}"/>
    <cellStyle name="Comma 2 3 6 2 2" xfId="727" xr:uid="{00000000-0005-0000-0000-00001F000000}"/>
    <cellStyle name="Comma 2 3 6 2 2 2" xfId="1473" xr:uid="{00000000-0005-0000-0000-00001F000000}"/>
    <cellStyle name="Comma 2 3 6 2 2 2 2" xfId="5988" xr:uid="{00000000-0005-0000-0000-00001F000000}"/>
    <cellStyle name="Comma 2 3 6 2 2 2 3" xfId="3978" xr:uid="{00000000-0005-0000-0000-00001F000000}"/>
    <cellStyle name="Comma 2 3 6 2 2 3" xfId="1948" xr:uid="{00000000-0005-0000-0000-00001F000000}"/>
    <cellStyle name="Comma 2 3 6 2 2 3 2" xfId="5093" xr:uid="{00000000-0005-0000-0000-00001F000000}"/>
    <cellStyle name="Comma 2 3 6 2 2 4" xfId="3083" xr:uid="{00000000-0005-0000-0000-00001F000000}"/>
    <cellStyle name="Comma 2 3 6 2 3" xfId="1313" xr:uid="{00000000-0005-0000-0000-00001F000000}"/>
    <cellStyle name="Comma 2 3 6 2 3 2" xfId="5541" xr:uid="{00000000-0005-0000-0000-00001F000000}"/>
    <cellStyle name="Comma 2 3 6 2 3 3" xfId="3530" xr:uid="{00000000-0005-0000-0000-00001F000000}"/>
    <cellStyle name="Comma 2 3 6 2 4" xfId="1878" xr:uid="{00000000-0005-0000-0000-00001F000000}"/>
    <cellStyle name="Comma 2 3 6 2 4 2" xfId="4647" xr:uid="{00000000-0005-0000-0000-00001F000000}"/>
    <cellStyle name="Comma 2 3 6 2 5" xfId="2635" xr:uid="{00000000-0005-0000-0000-00001F000000}"/>
    <cellStyle name="Comma 2 3 6 3" xfId="359" xr:uid="{00000000-0005-0000-0000-00001F000000}"/>
    <cellStyle name="Comma 2 3 6 3 2" xfId="1055" xr:uid="{00000000-0005-0000-0000-00001F000000}"/>
    <cellStyle name="Comma 2 3 6 3 2 2" xfId="3895" xr:uid="{00000000-0005-0000-0000-00001F000000}"/>
    <cellStyle name="Comma 2 3 6 3 2 2 2" xfId="5905" xr:uid="{00000000-0005-0000-0000-00001F000000}"/>
    <cellStyle name="Comma 2 3 6 3 2 3" xfId="5010" xr:uid="{00000000-0005-0000-0000-00001F000000}"/>
    <cellStyle name="Comma 2 3 6 3 2 4" xfId="3000" xr:uid="{00000000-0005-0000-0000-00001F000000}"/>
    <cellStyle name="Comma 2 3 6 3 3" xfId="1617" xr:uid="{00000000-0005-0000-0000-00001F000000}"/>
    <cellStyle name="Comma 2 3 6 3 3 2" xfId="5458" xr:uid="{00000000-0005-0000-0000-00001F000000}"/>
    <cellStyle name="Comma 2 3 6 3 3 3" xfId="3447" xr:uid="{00000000-0005-0000-0000-00001F000000}"/>
    <cellStyle name="Comma 2 3 6 3 4" xfId="4564" xr:uid="{00000000-0005-0000-0000-00001F000000}"/>
    <cellStyle name="Comma 2 3 6 3 5" xfId="2552" xr:uid="{00000000-0005-0000-0000-00001F000000}"/>
    <cellStyle name="Comma 2 3 6 4" xfId="1086" xr:uid="{00000000-0005-0000-0000-00001F000000}"/>
    <cellStyle name="Comma 2 3 6 4 2" xfId="2048" xr:uid="{00000000-0005-0000-0000-00001F000000}"/>
    <cellStyle name="Comma 2 3 6 4 2 2" xfId="5719" xr:uid="{00000000-0005-0000-0000-00001F000000}"/>
    <cellStyle name="Comma 2 3 6 4 2 3" xfId="3709" xr:uid="{00000000-0005-0000-0000-00001F000000}"/>
    <cellStyle name="Comma 2 3 6 4 3" xfId="4824" xr:uid="{00000000-0005-0000-0000-00001F000000}"/>
    <cellStyle name="Comma 2 3 6 4 4" xfId="2814" xr:uid="{00000000-0005-0000-0000-00001F000000}"/>
    <cellStyle name="Comma 2 3 6 5" xfId="1649" xr:uid="{00000000-0005-0000-0000-00001F000000}"/>
    <cellStyle name="Comma 2 3 6 5 2" xfId="5272" xr:uid="{00000000-0005-0000-0000-00001F000000}"/>
    <cellStyle name="Comma 2 3 6 5 3" xfId="3261" xr:uid="{00000000-0005-0000-0000-00001F000000}"/>
    <cellStyle name="Comma 2 3 6 6" xfId="4375" xr:uid="{00000000-0005-0000-0000-00001F000000}"/>
    <cellStyle name="Comma 2 3 6 7" xfId="2361" xr:uid="{00000000-0005-0000-0000-00001F000000}"/>
    <cellStyle name="Comma 2 3 7" xfId="517" xr:uid="{00000000-0005-0000-0000-000005000000}"/>
    <cellStyle name="Comma 2 3 7 2" xfId="708" xr:uid="{00000000-0005-0000-0000-000005000000}"/>
    <cellStyle name="Comma 2 3 7 2 2" xfId="1362" xr:uid="{00000000-0005-0000-0000-000005000000}"/>
    <cellStyle name="Comma 2 3 7 2 2 2" xfId="5981" xr:uid="{00000000-0005-0000-0000-00001F000000}"/>
    <cellStyle name="Comma 2 3 7 2 2 3" xfId="3971" xr:uid="{00000000-0005-0000-0000-00001F000000}"/>
    <cellStyle name="Comma 2 3 7 2 3" xfId="1932" xr:uid="{00000000-0005-0000-0000-000005000000}"/>
    <cellStyle name="Comma 2 3 7 2 3 2" xfId="5086" xr:uid="{00000000-0005-0000-0000-00001F000000}"/>
    <cellStyle name="Comma 2 3 7 2 4" xfId="3076" xr:uid="{00000000-0005-0000-0000-00001F000000}"/>
    <cellStyle name="Comma 2 3 7 3" xfId="900" xr:uid="{00000000-0005-0000-0000-000005000000}"/>
    <cellStyle name="Comma 2 3 7 3 2" xfId="5534" xr:uid="{00000000-0005-0000-0000-00001F000000}"/>
    <cellStyle name="Comma 2 3 7 3 3" xfId="3523" xr:uid="{00000000-0005-0000-0000-00001F000000}"/>
    <cellStyle name="Comma 2 3 7 4" xfId="1196" xr:uid="{00000000-0005-0000-0000-000005000000}"/>
    <cellStyle name="Comma 2 3 7 4 2" xfId="4640" xr:uid="{00000000-0005-0000-0000-00001F000000}"/>
    <cellStyle name="Comma 2 3 7 5" xfId="1761" xr:uid="{00000000-0005-0000-0000-000005000000}"/>
    <cellStyle name="Comma 2 3 7 5 2" xfId="6546" xr:uid="{00000000-0005-0000-0000-000005000000}"/>
    <cellStyle name="Comma 2 3 7 5 3" xfId="6792" xr:uid="{00000000-0005-0000-0000-000005000000}"/>
    <cellStyle name="Comma 2 3 7 6" xfId="2628" xr:uid="{00000000-0005-0000-0000-00001F000000}"/>
    <cellStyle name="Comma 2 3 8" xfId="559" xr:uid="{00000000-0005-0000-0000-00001F000000}"/>
    <cellStyle name="Comma 2 3 8 2" xfId="1218" xr:uid="{00000000-0005-0000-0000-00001F000000}"/>
    <cellStyle name="Comma 2 3 8 2 2" xfId="2078" xr:uid="{00000000-0005-0000-0000-00001F000000}"/>
    <cellStyle name="Comma 2 3 8 2 2 2" xfId="5890" xr:uid="{00000000-0005-0000-0000-00001E000000}"/>
    <cellStyle name="Comma 2 3 8 2 2 3" xfId="3880" xr:uid="{00000000-0005-0000-0000-00001E000000}"/>
    <cellStyle name="Comma 2 3 8 2 3" xfId="4995" xr:uid="{00000000-0005-0000-0000-00001E000000}"/>
    <cellStyle name="Comma 2 3 8 2 4" xfId="2985" xr:uid="{00000000-0005-0000-0000-00001E000000}"/>
    <cellStyle name="Comma 2 3 8 3" xfId="1783" xr:uid="{00000000-0005-0000-0000-00001F000000}"/>
    <cellStyle name="Comma 2 3 8 3 2" xfId="5443" xr:uid="{00000000-0005-0000-0000-00001E000000}"/>
    <cellStyle name="Comma 2 3 8 3 3" xfId="3432" xr:uid="{00000000-0005-0000-0000-00001E000000}"/>
    <cellStyle name="Comma 2 3 8 4" xfId="4548" xr:uid="{00000000-0005-0000-0000-00001E000000}"/>
    <cellStyle name="Comma 2 3 8 5" xfId="2537" xr:uid="{00000000-0005-0000-0000-00001E000000}"/>
    <cellStyle name="Comma 2 3 9" xfId="308" xr:uid="{00000000-0005-0000-0000-000003000000}"/>
    <cellStyle name="Comma 2 3 9 2" xfId="1021" xr:uid="{00000000-0005-0000-0000-000003000000}"/>
    <cellStyle name="Comma 2 3 9 2 2" xfId="3789" xr:uid="{00000000-0005-0000-0000-00001F000000}"/>
    <cellStyle name="Comma 2 3 9 2 2 2" xfId="5799" xr:uid="{00000000-0005-0000-0000-00001F000000}"/>
    <cellStyle name="Comma 2 3 9 2 3" xfId="4904" xr:uid="{00000000-0005-0000-0000-00001F000000}"/>
    <cellStyle name="Comma 2 3 9 2 4" xfId="2894" xr:uid="{00000000-0005-0000-0000-00001F000000}"/>
    <cellStyle name="Comma 2 3 9 3" xfId="1581" xr:uid="{00000000-0005-0000-0000-000003000000}"/>
    <cellStyle name="Comma 2 3 9 3 2" xfId="5352" xr:uid="{00000000-0005-0000-0000-00001F000000}"/>
    <cellStyle name="Comma 2 3 9 3 3" xfId="3341" xr:uid="{00000000-0005-0000-0000-00001F000000}"/>
    <cellStyle name="Comma 2 3 9 4" xfId="4455" xr:uid="{00000000-0005-0000-0000-00001F000000}"/>
    <cellStyle name="Comma 2 3 9 5" xfId="2442" xr:uid="{00000000-0005-0000-0000-00001F000000}"/>
    <cellStyle name="Comma 2 4" xfId="165" xr:uid="{00000000-0005-0000-0000-00001D000000}"/>
    <cellStyle name="Comma 2 4 10" xfId="2141" xr:uid="{00000000-0005-0000-0000-00000A000000}"/>
    <cellStyle name="Comma 2 4 10 2" xfId="6550" xr:uid="{00000000-0005-0000-0000-00001D000000}"/>
    <cellStyle name="Comma 2 4 11" xfId="2390" xr:uid="{00000000-0005-0000-0000-00001D000000}"/>
    <cellStyle name="Comma 2 4 2" xfId="235" xr:uid="{00000000-0005-0000-0000-00000A000000}"/>
    <cellStyle name="Comma 2 4 2 2" xfId="640" xr:uid="{00000000-0005-0000-0000-00000A000000}"/>
    <cellStyle name="Comma 2 4 2 2 2" xfId="1299" xr:uid="{00000000-0005-0000-0000-00000A000000}"/>
    <cellStyle name="Comma 2 4 2 2 2 2" xfId="2119" xr:uid="{00000000-0005-0000-0000-00000A000000}"/>
    <cellStyle name="Comma 2 4 2 2 2 2 2" xfId="6067" xr:uid="{00000000-0005-0000-0000-00000A000000}"/>
    <cellStyle name="Comma 2 4 2 2 2 2 3" xfId="4057" xr:uid="{00000000-0005-0000-0000-00000A000000}"/>
    <cellStyle name="Comma 2 4 2 2 2 3" xfId="5172" xr:uid="{00000000-0005-0000-0000-00000A000000}"/>
    <cellStyle name="Comma 2 4 2 2 2 4" xfId="3162" xr:uid="{00000000-0005-0000-0000-00000A000000}"/>
    <cellStyle name="Comma 2 4 2 2 3" xfId="1864" xr:uid="{00000000-0005-0000-0000-00000A000000}"/>
    <cellStyle name="Comma 2 4 2 2 3 2" xfId="5620" xr:uid="{00000000-0005-0000-0000-00000A000000}"/>
    <cellStyle name="Comma 2 4 2 2 3 3" xfId="3609" xr:uid="{00000000-0005-0000-0000-00000A000000}"/>
    <cellStyle name="Comma 2 4 2 2 4" xfId="4726" xr:uid="{00000000-0005-0000-0000-00000A000000}"/>
    <cellStyle name="Comma 2 4 2 2 5" xfId="2714" xr:uid="{00000000-0005-0000-0000-00000A000000}"/>
    <cellStyle name="Comma 2 4 2 3" xfId="475" xr:uid="{00000000-0005-0000-0000-00000A000000}"/>
    <cellStyle name="Comma 2 4 2 3 2" xfId="1169" xr:uid="{00000000-0005-0000-0000-00000A000000}"/>
    <cellStyle name="Comma 2 4 2 3 2 2" xfId="5881" xr:uid="{00000000-0005-0000-0000-00000A000000}"/>
    <cellStyle name="Comma 2 4 2 3 2 3" xfId="3871" xr:uid="{00000000-0005-0000-0000-00000A000000}"/>
    <cellStyle name="Comma 2 4 2 3 3" xfId="1732" xr:uid="{00000000-0005-0000-0000-00000A000000}"/>
    <cellStyle name="Comma 2 4 2 3 3 2" xfId="4986" xr:uid="{00000000-0005-0000-0000-00000A000000}"/>
    <cellStyle name="Comma 2 4 2 3 4" xfId="2976" xr:uid="{00000000-0005-0000-0000-00000A000000}"/>
    <cellStyle name="Comma 2 4 2 4" xfId="849" xr:uid="{00000000-0005-0000-0000-00000A000000}"/>
    <cellStyle name="Comma 2 4 2 4 2" xfId="5434" xr:uid="{00000000-0005-0000-0000-00000A000000}"/>
    <cellStyle name="Comma 2 4 2 4 3" xfId="3423" xr:uid="{00000000-0005-0000-0000-00000A000000}"/>
    <cellStyle name="Comma 2 4 2 5" xfId="1007" xr:uid="{00000000-0005-0000-0000-00000A000000}"/>
    <cellStyle name="Comma 2 4 2 5 2" xfId="4538" xr:uid="{00000000-0005-0000-0000-00000A000000}"/>
    <cellStyle name="Comma 2 4 2 6" xfId="1566" xr:uid="{00000000-0005-0000-0000-00000A000000}"/>
    <cellStyle name="Comma 2 4 2 6 2" xfId="6439" xr:uid="{00000000-0005-0000-0000-000007000000}"/>
    <cellStyle name="Comma 2 4 2 6 2 2" xfId="6583" xr:uid="{00000000-0005-0000-0000-00000A000000}"/>
    <cellStyle name="Comma 2 4 2 6 3" xfId="6567" xr:uid="{00000000-0005-0000-0000-00000A000000}"/>
    <cellStyle name="Comma 2 4 2 7" xfId="2227" xr:uid="{00000000-0005-0000-0000-00000A000000}"/>
    <cellStyle name="Comma 2 4 2 7 2" xfId="6800" xr:uid="{00000000-0005-0000-0000-00000A000000}"/>
    <cellStyle name="Comma 2 4 2 8" xfId="2524" xr:uid="{00000000-0005-0000-0000-00000A000000}"/>
    <cellStyle name="Comma 2 4 2 8 2" xfId="6819" xr:uid="{00000000-0005-0000-0000-000007000000}"/>
    <cellStyle name="Comma 2 4 3" xfId="417" xr:uid="{00000000-0005-0000-0000-00001D000000}"/>
    <cellStyle name="Comma 2 4 3 2" xfId="676" xr:uid="{00000000-0005-0000-0000-00001D000000}"/>
    <cellStyle name="Comma 2 4 3 2 2" xfId="1335" xr:uid="{00000000-0005-0000-0000-00001D000000}"/>
    <cellStyle name="Comma 2 4 3 2 2 2" xfId="4095" xr:uid="{00000000-0005-0000-0000-00001D000000}"/>
    <cellStyle name="Comma 2 4 3 2 2 2 2" xfId="6105" xr:uid="{00000000-0005-0000-0000-00001D000000}"/>
    <cellStyle name="Comma 2 4 3 2 2 3" xfId="5210" xr:uid="{00000000-0005-0000-0000-00001D000000}"/>
    <cellStyle name="Comma 2 4 3 2 2 4" xfId="3200" xr:uid="{00000000-0005-0000-0000-00001D000000}"/>
    <cellStyle name="Comma 2 4 3 2 3" xfId="1900" xr:uid="{00000000-0005-0000-0000-00001D000000}"/>
    <cellStyle name="Comma 2 4 3 2 3 2" xfId="5658" xr:uid="{00000000-0005-0000-0000-00001D000000}"/>
    <cellStyle name="Comma 2 4 3 2 3 3" xfId="3647" xr:uid="{00000000-0005-0000-0000-00001D000000}"/>
    <cellStyle name="Comma 2 4 3 2 4" xfId="4764" xr:uid="{00000000-0005-0000-0000-00001D000000}"/>
    <cellStyle name="Comma 2 4 3 2 5" xfId="2753" xr:uid="{00000000-0005-0000-0000-00001D000000}"/>
    <cellStyle name="Comma 2 4 3 3" xfId="866" xr:uid="{00000000-0005-0000-0000-00001D000000}"/>
    <cellStyle name="Comma 2 4 3 3 2" xfId="1399" xr:uid="{00000000-0005-0000-0000-00001D000000}"/>
    <cellStyle name="Comma 2 4 3 3 2 2" xfId="6012" xr:uid="{00000000-0005-0000-0000-00001D000000}"/>
    <cellStyle name="Comma 2 4 3 3 2 3" xfId="4002" xr:uid="{00000000-0005-0000-0000-00001D000000}"/>
    <cellStyle name="Comma 2 4 3 3 3" xfId="1989" xr:uid="{00000000-0005-0000-0000-00001D000000}"/>
    <cellStyle name="Comma 2 4 3 3 3 2" xfId="5117" xr:uid="{00000000-0005-0000-0000-00001D000000}"/>
    <cellStyle name="Comma 2 4 3 3 4" xfId="3107" xr:uid="{00000000-0005-0000-0000-00001D000000}"/>
    <cellStyle name="Comma 2 4 3 4" xfId="1112" xr:uid="{00000000-0005-0000-0000-00001D000000}"/>
    <cellStyle name="Comma 2 4 3 4 2" xfId="5565" xr:uid="{00000000-0005-0000-0000-00001D000000}"/>
    <cellStyle name="Comma 2 4 3 4 3" xfId="3554" xr:uid="{00000000-0005-0000-0000-00001D000000}"/>
    <cellStyle name="Comma 2 4 3 5" xfId="1675" xr:uid="{00000000-0005-0000-0000-00001D000000}"/>
    <cellStyle name="Comma 2 4 3 5 2" xfId="4671" xr:uid="{00000000-0005-0000-0000-00001D000000}"/>
    <cellStyle name="Comma 2 4 3 6" xfId="2265" xr:uid="{00000000-0005-0000-0000-00000A000000}"/>
    <cellStyle name="Comma 2 4 3 6 2" xfId="6772" xr:uid="{00000000-0005-0000-0000-00001D000000}"/>
    <cellStyle name="Comma 2 4 3 7" xfId="2659" xr:uid="{00000000-0005-0000-0000-00001D000000}"/>
    <cellStyle name="Comma 2 4 4" xfId="519" xr:uid="{00000000-0005-0000-0000-000007000000}"/>
    <cellStyle name="Comma 2 4 4 2" xfId="710" xr:uid="{00000000-0005-0000-0000-000007000000}"/>
    <cellStyle name="Comma 2 4 4 2 2" xfId="1934" xr:uid="{00000000-0005-0000-0000-000007000000}"/>
    <cellStyle name="Comma 2 4 4 2 2 2" xfId="5931" xr:uid="{00000000-0005-0000-0000-00001D000000}"/>
    <cellStyle name="Comma 2 4 4 2 2 3" xfId="3921" xr:uid="{00000000-0005-0000-0000-00001D000000}"/>
    <cellStyle name="Comma 2 4 4 2 3" xfId="5036" xr:uid="{00000000-0005-0000-0000-00001D000000}"/>
    <cellStyle name="Comma 2 4 4 2 4" xfId="3026" xr:uid="{00000000-0005-0000-0000-00001D000000}"/>
    <cellStyle name="Comma 2 4 4 3" xfId="902" xr:uid="{00000000-0005-0000-0000-000007000000}"/>
    <cellStyle name="Comma 2 4 4 3 2" xfId="5484" xr:uid="{00000000-0005-0000-0000-00001D000000}"/>
    <cellStyle name="Comma 2 4 4 3 3" xfId="3473" xr:uid="{00000000-0005-0000-0000-00001D000000}"/>
    <cellStyle name="Comma 2 4 4 4" xfId="1198" xr:uid="{00000000-0005-0000-0000-000007000000}"/>
    <cellStyle name="Comma 2 4 4 4 2" xfId="4590" xr:uid="{00000000-0005-0000-0000-00001D000000}"/>
    <cellStyle name="Comma 2 4 4 5" xfId="1763" xr:uid="{00000000-0005-0000-0000-000007000000}"/>
    <cellStyle name="Comma 2 4 4 5 2" xfId="6756" xr:uid="{00000000-0005-0000-0000-000007000000}"/>
    <cellStyle name="Comma 2 4 4 5 3" xfId="6581" xr:uid="{00000000-0005-0000-0000-000007000000}"/>
    <cellStyle name="Comma 2 4 4 6" xfId="2155" xr:uid="{00000000-0005-0000-0000-00000A000000}"/>
    <cellStyle name="Comma 2 4 4 6 2" xfId="6601" xr:uid="{00000000-0005-0000-0000-00001D000000}"/>
    <cellStyle name="Comma 2 4 4 7" xfId="2578" xr:uid="{00000000-0005-0000-0000-00001D000000}"/>
    <cellStyle name="Comma 2 4 5" xfId="586" xr:uid="{00000000-0005-0000-0000-00001D000000}"/>
    <cellStyle name="Comma 2 4 5 2" xfId="1245" xr:uid="{00000000-0005-0000-0000-00001D000000}"/>
    <cellStyle name="Comma 2 4 5 2 2" xfId="3817" xr:uid="{00000000-0005-0000-0000-00001D000000}"/>
    <cellStyle name="Comma 2 4 5 2 2 2" xfId="5827" xr:uid="{00000000-0005-0000-0000-00001D000000}"/>
    <cellStyle name="Comma 2 4 5 2 3" xfId="4932" xr:uid="{00000000-0005-0000-0000-00001D000000}"/>
    <cellStyle name="Comma 2 4 5 2 4" xfId="2922" xr:uid="{00000000-0005-0000-0000-00001D000000}"/>
    <cellStyle name="Comma 2 4 5 3" xfId="1810" xr:uid="{00000000-0005-0000-0000-00001D000000}"/>
    <cellStyle name="Comma 2 4 5 3 2" xfId="5380" xr:uid="{00000000-0005-0000-0000-00001D000000}"/>
    <cellStyle name="Comma 2 4 5 3 3" xfId="3369" xr:uid="{00000000-0005-0000-0000-00001D000000}"/>
    <cellStyle name="Comma 2 4 5 4" xfId="2307" xr:uid="{00000000-0005-0000-0000-00000A000000}"/>
    <cellStyle name="Comma 2 4 5 4 2" xfId="4484" xr:uid="{00000000-0005-0000-0000-00001D000000}"/>
    <cellStyle name="Comma 2 4 5 5" xfId="2470" xr:uid="{00000000-0005-0000-0000-00001D000000}"/>
    <cellStyle name="Comma 2 4 6" xfId="326" xr:uid="{00000000-0005-0000-0000-00001D000000}"/>
    <cellStyle name="Comma 2 4 6 2" xfId="1034" xr:uid="{00000000-0005-0000-0000-00001D000000}"/>
    <cellStyle name="Comma 2 4 6 2 2" xfId="5748" xr:uid="{00000000-0005-0000-0000-00001D000000}"/>
    <cellStyle name="Comma 2 4 6 2 3" xfId="3738" xr:uid="{00000000-0005-0000-0000-00001D000000}"/>
    <cellStyle name="Comma 2 4 6 3" xfId="1596" xr:uid="{00000000-0005-0000-0000-00001D000000}"/>
    <cellStyle name="Comma 2 4 6 3 2" xfId="4853" xr:uid="{00000000-0005-0000-0000-00001D000000}"/>
    <cellStyle name="Comma 2 4 6 4" xfId="2843" xr:uid="{00000000-0005-0000-0000-00001D000000}"/>
    <cellStyle name="Comma 2 4 7" xfId="765" xr:uid="{00000000-0005-0000-0000-00001D000000}"/>
    <cellStyle name="Comma 2 4 7 2" xfId="5301" xr:uid="{00000000-0005-0000-0000-00001D000000}"/>
    <cellStyle name="Comma 2 4 7 3" xfId="3290" xr:uid="{00000000-0005-0000-0000-00001D000000}"/>
    <cellStyle name="Comma 2 4 8" xfId="793" xr:uid="{00000000-0005-0000-0000-00001D000000}"/>
    <cellStyle name="Comma 2 4 8 2" xfId="4404" xr:uid="{00000000-0005-0000-0000-00001D000000}"/>
    <cellStyle name="Comma 2 4 9" xfId="1512" xr:uid="{00000000-0005-0000-0000-00001D000000}"/>
    <cellStyle name="Comma 2 4 9 2" xfId="6340" xr:uid="{00000000-0005-0000-0000-000007000000}"/>
    <cellStyle name="Comma 2 5" xfId="145" xr:uid="{00000000-0005-0000-0000-000001000000}"/>
    <cellStyle name="Comma 2 5 10" xfId="2132" xr:uid="{00000000-0005-0000-0000-00000B000000}"/>
    <cellStyle name="Comma 2 5 10 2" xfId="6775" xr:uid="{00000000-0005-0000-0000-000001000000}"/>
    <cellStyle name="Comma 2 5 11" xfId="2372" xr:uid="{00000000-0005-0000-0000-000001000000}"/>
    <cellStyle name="Comma 2 5 2" xfId="224" xr:uid="{00000000-0005-0000-0000-00000B000000}"/>
    <cellStyle name="Comma 2 5 2 2" xfId="631" xr:uid="{00000000-0005-0000-0000-00000B000000}"/>
    <cellStyle name="Comma 2 5 2 2 2" xfId="1290" xr:uid="{00000000-0005-0000-0000-00000B000000}"/>
    <cellStyle name="Comma 2 5 2 2 2 2" xfId="2110" xr:uid="{00000000-0005-0000-0000-00000B000000}"/>
    <cellStyle name="Comma 2 5 2 2 2 2 2" xfId="6058" xr:uid="{00000000-0005-0000-0000-00000B000000}"/>
    <cellStyle name="Comma 2 5 2 2 2 2 3" xfId="4048" xr:uid="{00000000-0005-0000-0000-00000B000000}"/>
    <cellStyle name="Comma 2 5 2 2 2 3" xfId="5163" xr:uid="{00000000-0005-0000-0000-00000B000000}"/>
    <cellStyle name="Comma 2 5 2 2 2 4" xfId="3153" xr:uid="{00000000-0005-0000-0000-00000B000000}"/>
    <cellStyle name="Comma 2 5 2 2 3" xfId="1855" xr:uid="{00000000-0005-0000-0000-00000B000000}"/>
    <cellStyle name="Comma 2 5 2 2 3 2" xfId="5611" xr:uid="{00000000-0005-0000-0000-00000B000000}"/>
    <cellStyle name="Comma 2 5 2 2 3 3" xfId="3600" xr:uid="{00000000-0005-0000-0000-00000B000000}"/>
    <cellStyle name="Comma 2 5 2 2 4" xfId="4717" xr:uid="{00000000-0005-0000-0000-00000B000000}"/>
    <cellStyle name="Comma 2 5 2 2 5" xfId="2705" xr:uid="{00000000-0005-0000-0000-00000B000000}"/>
    <cellStyle name="Comma 2 5 2 3" xfId="464" xr:uid="{00000000-0005-0000-0000-00000B000000}"/>
    <cellStyle name="Comma 2 5 2 3 2" xfId="1159" xr:uid="{00000000-0005-0000-0000-00000B000000}"/>
    <cellStyle name="Comma 2 5 2 3 2 2" xfId="5872" xr:uid="{00000000-0005-0000-0000-00000B000000}"/>
    <cellStyle name="Comma 2 5 2 3 2 3" xfId="3862" xr:uid="{00000000-0005-0000-0000-00000B000000}"/>
    <cellStyle name="Comma 2 5 2 3 3" xfId="1722" xr:uid="{00000000-0005-0000-0000-00000B000000}"/>
    <cellStyle name="Comma 2 5 2 3 3 2" xfId="4977" xr:uid="{00000000-0005-0000-0000-00000B000000}"/>
    <cellStyle name="Comma 2 5 2 3 4" xfId="2967" xr:uid="{00000000-0005-0000-0000-00000B000000}"/>
    <cellStyle name="Comma 2 5 2 4" xfId="746" xr:uid="{00000000-0005-0000-0000-00000B000000}"/>
    <cellStyle name="Comma 2 5 2 4 2" xfId="5425" xr:uid="{00000000-0005-0000-0000-00000B000000}"/>
    <cellStyle name="Comma 2 5 2 4 3" xfId="3414" xr:uid="{00000000-0005-0000-0000-00000B000000}"/>
    <cellStyle name="Comma 2 5 2 5" xfId="998" xr:uid="{00000000-0005-0000-0000-00000B000000}"/>
    <cellStyle name="Comma 2 5 2 5 2" xfId="4529" xr:uid="{00000000-0005-0000-0000-00000B000000}"/>
    <cellStyle name="Comma 2 5 2 6" xfId="1557" xr:uid="{00000000-0005-0000-0000-00000B000000}"/>
    <cellStyle name="Comma 2 5 2 6 2" xfId="6646" xr:uid="{00000000-0005-0000-0000-00000B000000}"/>
    <cellStyle name="Comma 2 5 2 6 3" xfId="6556" xr:uid="{00000000-0005-0000-0000-00000B000000}"/>
    <cellStyle name="Comma 2 5 2 7" xfId="2218" xr:uid="{00000000-0005-0000-0000-00000B000000}"/>
    <cellStyle name="Comma 2 5 2 7 2" xfId="6718" xr:uid="{00000000-0005-0000-0000-00000B000000}"/>
    <cellStyle name="Comma 2 5 2 8" xfId="2515" xr:uid="{00000000-0005-0000-0000-00000B000000}"/>
    <cellStyle name="Comma 2 5 3" xfId="399" xr:uid="{00000000-0005-0000-0000-000001000000}"/>
    <cellStyle name="Comma 2 5 3 2" xfId="662" xr:uid="{00000000-0005-0000-0000-000001000000}"/>
    <cellStyle name="Comma 2 5 3 2 2" xfId="1321" xr:uid="{00000000-0005-0000-0000-000001000000}"/>
    <cellStyle name="Comma 2 5 3 2 2 2" xfId="4081" xr:uid="{00000000-0005-0000-0000-000001000000}"/>
    <cellStyle name="Comma 2 5 3 2 2 2 2" xfId="6091" xr:uid="{00000000-0005-0000-0000-000001000000}"/>
    <cellStyle name="Comma 2 5 3 2 2 3" xfId="5196" xr:uid="{00000000-0005-0000-0000-000001000000}"/>
    <cellStyle name="Comma 2 5 3 2 2 4" xfId="3186" xr:uid="{00000000-0005-0000-0000-000001000000}"/>
    <cellStyle name="Comma 2 5 3 2 3" xfId="1886" xr:uid="{00000000-0005-0000-0000-000001000000}"/>
    <cellStyle name="Comma 2 5 3 2 3 2" xfId="5644" xr:uid="{00000000-0005-0000-0000-000001000000}"/>
    <cellStyle name="Comma 2 5 3 2 3 3" xfId="3633" xr:uid="{00000000-0005-0000-0000-000001000000}"/>
    <cellStyle name="Comma 2 5 3 2 4" xfId="4750" xr:uid="{00000000-0005-0000-0000-000001000000}"/>
    <cellStyle name="Comma 2 5 3 2 5" xfId="2739" xr:uid="{00000000-0005-0000-0000-000001000000}"/>
    <cellStyle name="Comma 2 5 3 3" xfId="489" xr:uid="{00000000-0005-0000-0000-000001000000}"/>
    <cellStyle name="Comma 2 5 3 3 2" xfId="1180" xr:uid="{00000000-0005-0000-0000-000001000000}"/>
    <cellStyle name="Comma 2 5 3 3 2 2" xfId="5994" xr:uid="{00000000-0005-0000-0000-000001000000}"/>
    <cellStyle name="Comma 2 5 3 3 2 3" xfId="3984" xr:uid="{00000000-0005-0000-0000-000001000000}"/>
    <cellStyle name="Comma 2 5 3 3 3" xfId="1744" xr:uid="{00000000-0005-0000-0000-000001000000}"/>
    <cellStyle name="Comma 2 5 3 3 3 2" xfId="5099" xr:uid="{00000000-0005-0000-0000-000001000000}"/>
    <cellStyle name="Comma 2 5 3 3 4" xfId="3089" xr:uid="{00000000-0005-0000-0000-000001000000}"/>
    <cellStyle name="Comma 2 5 3 4" xfId="1094" xr:uid="{00000000-0005-0000-0000-000001000000}"/>
    <cellStyle name="Comma 2 5 3 4 2" xfId="5547" xr:uid="{00000000-0005-0000-0000-000001000000}"/>
    <cellStyle name="Comma 2 5 3 4 3" xfId="3536" xr:uid="{00000000-0005-0000-0000-000001000000}"/>
    <cellStyle name="Comma 2 5 3 5" xfId="1657" xr:uid="{00000000-0005-0000-0000-000001000000}"/>
    <cellStyle name="Comma 2 5 3 5 2" xfId="4653" xr:uid="{00000000-0005-0000-0000-000001000000}"/>
    <cellStyle name="Comma 2 5 3 6" xfId="2256" xr:uid="{00000000-0005-0000-0000-00000B000000}"/>
    <cellStyle name="Comma 2 5 3 6 2" xfId="6788" xr:uid="{00000000-0005-0000-0000-000001000000}"/>
    <cellStyle name="Comma 2 5 3 7" xfId="2641" xr:uid="{00000000-0005-0000-0000-000001000000}"/>
    <cellStyle name="Comma 2 5 4" xfId="514" xr:uid="{00000000-0005-0000-0000-000002000000}"/>
    <cellStyle name="Comma 2 5 4 2" xfId="705" xr:uid="{00000000-0005-0000-0000-000002000000}"/>
    <cellStyle name="Comma 2 5 4 2 2" xfId="1929" xr:uid="{00000000-0005-0000-0000-000002000000}"/>
    <cellStyle name="Comma 2 5 4 2 2 2" xfId="5913" xr:uid="{00000000-0005-0000-0000-000001000000}"/>
    <cellStyle name="Comma 2 5 4 2 2 3" xfId="3903" xr:uid="{00000000-0005-0000-0000-000001000000}"/>
    <cellStyle name="Comma 2 5 4 2 3" xfId="5018" xr:uid="{00000000-0005-0000-0000-000001000000}"/>
    <cellStyle name="Comma 2 5 4 2 4" xfId="3008" xr:uid="{00000000-0005-0000-0000-000001000000}"/>
    <cellStyle name="Comma 2 5 4 3" xfId="897" xr:uid="{00000000-0005-0000-0000-000002000000}"/>
    <cellStyle name="Comma 2 5 4 3 2" xfId="5466" xr:uid="{00000000-0005-0000-0000-000001000000}"/>
    <cellStyle name="Comma 2 5 4 3 3" xfId="3455" xr:uid="{00000000-0005-0000-0000-000001000000}"/>
    <cellStyle name="Comma 2 5 4 4" xfId="1193" xr:uid="{00000000-0005-0000-0000-000002000000}"/>
    <cellStyle name="Comma 2 5 4 4 2" xfId="4572" xr:uid="{00000000-0005-0000-0000-000001000000}"/>
    <cellStyle name="Comma 2 5 4 5" xfId="1758" xr:uid="{00000000-0005-0000-0000-000002000000}"/>
    <cellStyle name="Comma 2 5 4 5 2" xfId="6789" xr:uid="{00000000-0005-0000-0000-000002000000}"/>
    <cellStyle name="Comma 2 5 4 5 3" xfId="6751" xr:uid="{00000000-0005-0000-0000-000002000000}"/>
    <cellStyle name="Comma 2 5 4 6" xfId="2156" xr:uid="{00000000-0005-0000-0000-00000B000000}"/>
    <cellStyle name="Comma 2 5 4 6 2" xfId="6757" xr:uid="{00000000-0005-0000-0000-000001000000}"/>
    <cellStyle name="Comma 2 5 4 7" xfId="2560" xr:uid="{00000000-0005-0000-0000-000001000000}"/>
    <cellStyle name="Comma 2 5 5" xfId="568" xr:uid="{00000000-0005-0000-0000-000001000000}"/>
    <cellStyle name="Comma 2 5 5 2" xfId="1227" xr:uid="{00000000-0005-0000-0000-000001000000}"/>
    <cellStyle name="Comma 2 5 5 2 2" xfId="3799" xr:uid="{00000000-0005-0000-0000-000001000000}"/>
    <cellStyle name="Comma 2 5 5 2 2 2" xfId="5809" xr:uid="{00000000-0005-0000-0000-000001000000}"/>
    <cellStyle name="Comma 2 5 5 2 3" xfId="4914" xr:uid="{00000000-0005-0000-0000-000001000000}"/>
    <cellStyle name="Comma 2 5 5 2 4" xfId="2904" xr:uid="{00000000-0005-0000-0000-000001000000}"/>
    <cellStyle name="Comma 2 5 5 3" xfId="1792" xr:uid="{00000000-0005-0000-0000-000001000000}"/>
    <cellStyle name="Comma 2 5 5 3 2" xfId="5362" xr:uid="{00000000-0005-0000-0000-000001000000}"/>
    <cellStyle name="Comma 2 5 5 3 3" xfId="3351" xr:uid="{00000000-0005-0000-0000-000001000000}"/>
    <cellStyle name="Comma 2 5 5 4" xfId="2298" xr:uid="{00000000-0005-0000-0000-00000B000000}"/>
    <cellStyle name="Comma 2 5 5 4 2" xfId="4466" xr:uid="{00000000-0005-0000-0000-000001000000}"/>
    <cellStyle name="Comma 2 5 5 5" xfId="2452" xr:uid="{00000000-0005-0000-0000-000001000000}"/>
    <cellStyle name="Comma 2 5 6" xfId="371" xr:uid="{00000000-0005-0000-0000-000001000000}"/>
    <cellStyle name="Comma 2 5 6 2" xfId="1066" xr:uid="{00000000-0005-0000-0000-000001000000}"/>
    <cellStyle name="Comma 2 5 6 2 2" xfId="5730" xr:uid="{00000000-0005-0000-0000-000001000000}"/>
    <cellStyle name="Comma 2 5 6 2 3" xfId="3720" xr:uid="{00000000-0005-0000-0000-000001000000}"/>
    <cellStyle name="Comma 2 5 6 3" xfId="1629" xr:uid="{00000000-0005-0000-0000-000001000000}"/>
    <cellStyle name="Comma 2 5 6 3 2" xfId="4835" xr:uid="{00000000-0005-0000-0000-000001000000}"/>
    <cellStyle name="Comma 2 5 6 4" xfId="2825" xr:uid="{00000000-0005-0000-0000-000001000000}"/>
    <cellStyle name="Comma 2 5 7" xfId="854" xr:uid="{00000000-0005-0000-0000-000001000000}"/>
    <cellStyle name="Comma 2 5 7 2" xfId="5283" xr:uid="{00000000-0005-0000-0000-000001000000}"/>
    <cellStyle name="Comma 2 5 7 3" xfId="3272" xr:uid="{00000000-0005-0000-0000-000001000000}"/>
    <cellStyle name="Comma 2 5 8" xfId="973" xr:uid="{00000000-0005-0000-0000-000001000000}"/>
    <cellStyle name="Comma 2 5 8 2" xfId="4386" xr:uid="{00000000-0005-0000-0000-000001000000}"/>
    <cellStyle name="Comma 2 5 9" xfId="1494" xr:uid="{00000000-0005-0000-0000-000001000000}"/>
    <cellStyle name="Comma 2 5 9 2" xfId="6436" xr:uid="{00000000-0005-0000-0000-000002000000}"/>
    <cellStyle name="Comma 2 6" xfId="180" xr:uid="{00000000-0005-0000-0000-00001D000000}"/>
    <cellStyle name="Comma 2 6 2" xfId="600" xr:uid="{00000000-0005-0000-0000-00001D000000}"/>
    <cellStyle name="Comma 2 6 2 2" xfId="919" xr:uid="{00000000-0005-0000-0000-00001D000000}"/>
    <cellStyle name="Comma 2 6 2 2 2" xfId="1426" xr:uid="{00000000-0005-0000-0000-00001D000000}"/>
    <cellStyle name="Comma 2 6 2 2 2 2" xfId="4108" xr:uid="{00000000-0005-0000-0000-00001D000000}"/>
    <cellStyle name="Comma 2 6 2 2 2 2 2" xfId="6118" xr:uid="{00000000-0005-0000-0000-00001D000000}"/>
    <cellStyle name="Comma 2 6 2 2 2 3" xfId="5223" xr:uid="{00000000-0005-0000-0000-00001D000000}"/>
    <cellStyle name="Comma 2 6 2 2 2 4" xfId="3213" xr:uid="{00000000-0005-0000-0000-00001D000000}"/>
    <cellStyle name="Comma 2 6 2 2 3" xfId="2016" xr:uid="{00000000-0005-0000-0000-00001D000000}"/>
    <cellStyle name="Comma 2 6 2 2 3 2" xfId="5671" xr:uid="{00000000-0005-0000-0000-00001D000000}"/>
    <cellStyle name="Comma 2 6 2 2 3 3" xfId="3660" xr:uid="{00000000-0005-0000-0000-00001D000000}"/>
    <cellStyle name="Comma 2 6 2 2 4" xfId="4777" xr:uid="{00000000-0005-0000-0000-00001D000000}"/>
    <cellStyle name="Comma 2 6 2 2 5" xfId="2766" xr:uid="{00000000-0005-0000-0000-00001D000000}"/>
    <cellStyle name="Comma 2 6 2 3" xfId="978" xr:uid="{00000000-0005-0000-0000-00001D000000}"/>
    <cellStyle name="Comma 2 6 2 3 2" xfId="1452" xr:uid="{00000000-0005-0000-0000-00001D000000}"/>
    <cellStyle name="Comma 2 6 2 3 2 2" xfId="6026" xr:uid="{00000000-0005-0000-0000-00001D000000}"/>
    <cellStyle name="Comma 2 6 2 3 2 3" xfId="4016" xr:uid="{00000000-0005-0000-0000-00001D000000}"/>
    <cellStyle name="Comma 2 6 2 3 3" xfId="2039" xr:uid="{00000000-0005-0000-0000-00001D000000}"/>
    <cellStyle name="Comma 2 6 2 3 3 2" xfId="5131" xr:uid="{00000000-0005-0000-0000-00001D000000}"/>
    <cellStyle name="Comma 2 6 2 3 4" xfId="3121" xr:uid="{00000000-0005-0000-0000-00001D000000}"/>
    <cellStyle name="Comma 2 6 2 4" xfId="1259" xr:uid="{00000000-0005-0000-0000-00001D000000}"/>
    <cellStyle name="Comma 2 6 2 4 2" xfId="5579" xr:uid="{00000000-0005-0000-0000-00001D000000}"/>
    <cellStyle name="Comma 2 6 2 4 3" xfId="3568" xr:uid="{00000000-0005-0000-0000-00001D000000}"/>
    <cellStyle name="Comma 2 6 2 5" xfId="1824" xr:uid="{00000000-0005-0000-0000-00001D000000}"/>
    <cellStyle name="Comma 2 6 2 5 2" xfId="4685" xr:uid="{00000000-0005-0000-0000-00001D000000}"/>
    <cellStyle name="Comma 2 6 2 6" xfId="2202" xr:uid="{00000000-0005-0000-0000-00000C000000}"/>
    <cellStyle name="Comma 2 6 2 6 2" xfId="6606" xr:uid="{00000000-0005-0000-0000-00001D000000}"/>
    <cellStyle name="Comma 2 6 2 7" xfId="2673" xr:uid="{00000000-0005-0000-0000-00001D000000}"/>
    <cellStyle name="Comma 2 6 3" xfId="431" xr:uid="{00000000-0005-0000-0000-00001D000000}"/>
    <cellStyle name="Comma 2 6 3 2" xfId="1126" xr:uid="{00000000-0005-0000-0000-00001D000000}"/>
    <cellStyle name="Comma 2 6 3 2 2" xfId="2059" xr:uid="{00000000-0005-0000-0000-00001D000000}"/>
    <cellStyle name="Comma 2 6 3 2 2 2" xfId="5945" xr:uid="{00000000-0005-0000-0000-00001D000000}"/>
    <cellStyle name="Comma 2 6 3 2 2 3" xfId="3935" xr:uid="{00000000-0005-0000-0000-00001D000000}"/>
    <cellStyle name="Comma 2 6 3 2 3" xfId="5050" xr:uid="{00000000-0005-0000-0000-00001D000000}"/>
    <cellStyle name="Comma 2 6 3 2 4" xfId="3040" xr:uid="{00000000-0005-0000-0000-00001D000000}"/>
    <cellStyle name="Comma 2 6 3 3" xfId="1689" xr:uid="{00000000-0005-0000-0000-00001D000000}"/>
    <cellStyle name="Comma 2 6 3 3 2" xfId="5498" xr:uid="{00000000-0005-0000-0000-00001D000000}"/>
    <cellStyle name="Comma 2 6 3 3 3" xfId="3487" xr:uid="{00000000-0005-0000-0000-00001D000000}"/>
    <cellStyle name="Comma 2 6 3 4" xfId="2157" xr:uid="{00000000-0005-0000-0000-00000C000000}"/>
    <cellStyle name="Comma 2 6 3 4 2" xfId="4604" xr:uid="{00000000-0005-0000-0000-00001D000000}"/>
    <cellStyle name="Comma 2 6 3 5" xfId="2592" xr:uid="{00000000-0005-0000-0000-00001D000000}"/>
    <cellStyle name="Comma 2 6 4" xfId="778" xr:uid="{00000000-0005-0000-0000-00001D000000}"/>
    <cellStyle name="Comma 2 6 4 2" xfId="1376" xr:uid="{00000000-0005-0000-0000-00001D000000}"/>
    <cellStyle name="Comma 2 6 4 2 2" xfId="3831" xr:uid="{00000000-0005-0000-0000-00001D000000}"/>
    <cellStyle name="Comma 2 6 4 2 2 2" xfId="5841" xr:uid="{00000000-0005-0000-0000-00001D000000}"/>
    <cellStyle name="Comma 2 6 4 2 3" xfId="4946" xr:uid="{00000000-0005-0000-0000-00001D000000}"/>
    <cellStyle name="Comma 2 6 4 2 4" xfId="2936" xr:uid="{00000000-0005-0000-0000-00001D000000}"/>
    <cellStyle name="Comma 2 6 4 3" xfId="1961" xr:uid="{00000000-0005-0000-0000-00001D000000}"/>
    <cellStyle name="Comma 2 6 4 3 2" xfId="5394" xr:uid="{00000000-0005-0000-0000-00001D000000}"/>
    <cellStyle name="Comma 2 6 4 3 3" xfId="3383" xr:uid="{00000000-0005-0000-0000-00001D000000}"/>
    <cellStyle name="Comma 2 6 4 4" xfId="4498" xr:uid="{00000000-0005-0000-0000-00001D000000}"/>
    <cellStyle name="Comma 2 6 4 5" xfId="2484" xr:uid="{00000000-0005-0000-0000-00001D000000}"/>
    <cellStyle name="Comma 2 6 5" xfId="741" xr:uid="{00000000-0005-0000-0000-00001D000000}"/>
    <cellStyle name="Comma 2 6 5 2" xfId="3752" xr:uid="{00000000-0005-0000-0000-00001D000000}"/>
    <cellStyle name="Comma 2 6 5 2 2" xfId="5762" xr:uid="{00000000-0005-0000-0000-00001D000000}"/>
    <cellStyle name="Comma 2 6 5 3" xfId="4867" xr:uid="{00000000-0005-0000-0000-00001D000000}"/>
    <cellStyle name="Comma 2 6 5 4" xfId="2857" xr:uid="{00000000-0005-0000-0000-00001D000000}"/>
    <cellStyle name="Comma 2 6 6" xfId="1526" xr:uid="{00000000-0005-0000-0000-00001D000000}"/>
    <cellStyle name="Comma 2 6 6 2" xfId="5315" xr:uid="{00000000-0005-0000-0000-00001D000000}"/>
    <cellStyle name="Comma 2 6 6 3" xfId="3304" xr:uid="{00000000-0005-0000-0000-00001D000000}"/>
    <cellStyle name="Comma 2 6 7" xfId="4418" xr:uid="{00000000-0005-0000-0000-00001D000000}"/>
    <cellStyle name="Comma 2 6 8" xfId="6472" xr:uid="{00000000-0005-0000-0000-000002000000}"/>
    <cellStyle name="Comma 2 6 9" xfId="2404" xr:uid="{00000000-0005-0000-0000-00001D000000}"/>
    <cellStyle name="Comma 2 7" xfId="189" xr:uid="{00000000-0005-0000-0000-00001D000000}"/>
    <cellStyle name="Comma 2 7 2" xfId="606" xr:uid="{00000000-0005-0000-0000-00001D000000}"/>
    <cellStyle name="Comma 2 7 2 2" xfId="796" xr:uid="{00000000-0005-0000-0000-00001D000000}"/>
    <cellStyle name="Comma 2 7 2 2 2" xfId="1454" xr:uid="{00000000-0005-0000-0000-00001D000000}"/>
    <cellStyle name="Comma 2 7 2 2 2 2" xfId="6032" xr:uid="{00000000-0005-0000-0000-00001D000000}"/>
    <cellStyle name="Comma 2 7 2 2 2 3" xfId="4022" xr:uid="{00000000-0005-0000-0000-00001D000000}"/>
    <cellStyle name="Comma 2 7 2 2 3" xfId="1966" xr:uid="{00000000-0005-0000-0000-00001D000000}"/>
    <cellStyle name="Comma 2 7 2 2 3 2" xfId="5137" xr:uid="{00000000-0005-0000-0000-00001D000000}"/>
    <cellStyle name="Comma 2 7 2 2 4" xfId="3127" xr:uid="{00000000-0005-0000-0000-00001D000000}"/>
    <cellStyle name="Comma 2 7 2 3" xfId="1265" xr:uid="{00000000-0005-0000-0000-00001D000000}"/>
    <cellStyle name="Comma 2 7 2 3 2" xfId="5585" xr:uid="{00000000-0005-0000-0000-00001D000000}"/>
    <cellStyle name="Comma 2 7 2 3 3" xfId="3574" xr:uid="{00000000-0005-0000-0000-00001D000000}"/>
    <cellStyle name="Comma 2 7 2 4" xfId="1830" xr:uid="{00000000-0005-0000-0000-00001D000000}"/>
    <cellStyle name="Comma 2 7 2 4 2" xfId="4691" xr:uid="{00000000-0005-0000-0000-00001D000000}"/>
    <cellStyle name="Comma 2 7 2 5" xfId="2679" xr:uid="{00000000-0005-0000-0000-00001D000000}"/>
    <cellStyle name="Comma 2 7 3" xfId="437" xr:uid="{00000000-0005-0000-0000-00001D000000}"/>
    <cellStyle name="Comma 2 7 3 2" xfId="1132" xr:uid="{00000000-0005-0000-0000-00001D000000}"/>
    <cellStyle name="Comma 2 7 3 2 2" xfId="2061" xr:uid="{00000000-0005-0000-0000-00001D000000}"/>
    <cellStyle name="Comma 2 7 3 2 2 2" xfId="5951" xr:uid="{00000000-0005-0000-0000-00001D000000}"/>
    <cellStyle name="Comma 2 7 3 2 2 3" xfId="3941" xr:uid="{00000000-0005-0000-0000-00001D000000}"/>
    <cellStyle name="Comma 2 7 3 2 3" xfId="5056" xr:uid="{00000000-0005-0000-0000-00001D000000}"/>
    <cellStyle name="Comma 2 7 3 2 4" xfId="3046" xr:uid="{00000000-0005-0000-0000-00001D000000}"/>
    <cellStyle name="Comma 2 7 3 3" xfId="1695" xr:uid="{00000000-0005-0000-0000-00001D000000}"/>
    <cellStyle name="Comma 2 7 3 3 2" xfId="5504" xr:uid="{00000000-0005-0000-0000-00001D000000}"/>
    <cellStyle name="Comma 2 7 3 3 3" xfId="3493" xr:uid="{00000000-0005-0000-0000-00001D000000}"/>
    <cellStyle name="Comma 2 7 3 4" xfId="4610" xr:uid="{00000000-0005-0000-0000-00001D000000}"/>
    <cellStyle name="Comma 2 7 3 5" xfId="2598" xr:uid="{00000000-0005-0000-0000-00001D000000}"/>
    <cellStyle name="Comma 2 7 4" xfId="341" xr:uid="{00000000-0005-0000-0000-00001D000000}"/>
    <cellStyle name="Comma 2 7 4 2" xfId="1046" xr:uid="{00000000-0005-0000-0000-00001D000000}"/>
    <cellStyle name="Comma 2 7 4 2 2" xfId="3837" xr:uid="{00000000-0005-0000-0000-00001D000000}"/>
    <cellStyle name="Comma 2 7 4 2 2 2" xfId="5847" xr:uid="{00000000-0005-0000-0000-00001D000000}"/>
    <cellStyle name="Comma 2 7 4 2 3" xfId="4952" xr:uid="{00000000-0005-0000-0000-00001D000000}"/>
    <cellStyle name="Comma 2 7 4 2 4" xfId="2942" xr:uid="{00000000-0005-0000-0000-00001D000000}"/>
    <cellStyle name="Comma 2 7 4 3" xfId="1608" xr:uid="{00000000-0005-0000-0000-00001D000000}"/>
    <cellStyle name="Comma 2 7 4 3 2" xfId="5400" xr:uid="{00000000-0005-0000-0000-00001D000000}"/>
    <cellStyle name="Comma 2 7 4 3 3" xfId="3389" xr:uid="{00000000-0005-0000-0000-00001D000000}"/>
    <cellStyle name="Comma 2 7 4 4" xfId="4504" xr:uid="{00000000-0005-0000-0000-00001D000000}"/>
    <cellStyle name="Comma 2 7 4 5" xfId="2490" xr:uid="{00000000-0005-0000-0000-00001D000000}"/>
    <cellStyle name="Comma 2 7 5" xfId="807" xr:uid="{00000000-0005-0000-0000-00001D000000}"/>
    <cellStyle name="Comma 2 7 5 2" xfId="3758" xr:uid="{00000000-0005-0000-0000-00001D000000}"/>
    <cellStyle name="Comma 2 7 5 2 2" xfId="5768" xr:uid="{00000000-0005-0000-0000-00001D000000}"/>
    <cellStyle name="Comma 2 7 5 3" xfId="4873" xr:uid="{00000000-0005-0000-0000-00001D000000}"/>
    <cellStyle name="Comma 2 7 5 4" xfId="2863" xr:uid="{00000000-0005-0000-0000-00001D000000}"/>
    <cellStyle name="Comma 2 7 6" xfId="1532" xr:uid="{00000000-0005-0000-0000-00001D000000}"/>
    <cellStyle name="Comma 2 7 6 2" xfId="5321" xr:uid="{00000000-0005-0000-0000-00001D000000}"/>
    <cellStyle name="Comma 2 7 6 3" xfId="3310" xr:uid="{00000000-0005-0000-0000-00001D000000}"/>
    <cellStyle name="Comma 2 7 7" xfId="2201" xr:uid="{00000000-0005-0000-0000-000003000000}"/>
    <cellStyle name="Comma 2 7 7 2" xfId="4424" xr:uid="{00000000-0005-0000-0000-00001D000000}"/>
    <cellStyle name="Comma 2 7 8" xfId="6413" xr:uid="{00000000-0005-0000-0000-000000000000}"/>
    <cellStyle name="Comma 2 7 9" xfId="2410" xr:uid="{00000000-0005-0000-0000-00001D000000}"/>
    <cellStyle name="Comma 2 8" xfId="218" xr:uid="{00000000-0005-0000-0000-000003000000}"/>
    <cellStyle name="Comma 2 8 10" xfId="2356" xr:uid="{00000000-0005-0000-0000-00001D000000}"/>
    <cellStyle name="Comma 2 8 2" xfId="629" xr:uid="{00000000-0005-0000-0000-000003000000}"/>
    <cellStyle name="Comma 2 8 2 2" xfId="305" xr:uid="{00000000-0005-0000-0000-000003000000}"/>
    <cellStyle name="Comma 2 8 2 2 2" xfId="1478" xr:uid="{00000000-0005-0000-0000-000003000000}"/>
    <cellStyle name="Comma 2 8 2 2 2 2" xfId="6056" xr:uid="{00000000-0005-0000-0000-000003000000}"/>
    <cellStyle name="Comma 2 8 2 2 2 3" xfId="4046" xr:uid="{00000000-0005-0000-0000-000003000000}"/>
    <cellStyle name="Comma 2 8 2 2 3" xfId="1578" xr:uid="{00000000-0005-0000-0000-000003000000}"/>
    <cellStyle name="Comma 2 8 2 2 3 2" xfId="5161" xr:uid="{00000000-0005-0000-0000-000003000000}"/>
    <cellStyle name="Comma 2 8 2 2 4" xfId="3151" xr:uid="{00000000-0005-0000-0000-000003000000}"/>
    <cellStyle name="Comma 2 8 2 3" xfId="1288" xr:uid="{00000000-0005-0000-0000-000003000000}"/>
    <cellStyle name="Comma 2 8 2 3 2" xfId="5609" xr:uid="{00000000-0005-0000-0000-000003000000}"/>
    <cellStyle name="Comma 2 8 2 3 3" xfId="3598" xr:uid="{00000000-0005-0000-0000-000003000000}"/>
    <cellStyle name="Comma 2 8 2 4" xfId="1853" xr:uid="{00000000-0005-0000-0000-000003000000}"/>
    <cellStyle name="Comma 2 8 2 4 2" xfId="4715" xr:uid="{00000000-0005-0000-0000-000003000000}"/>
    <cellStyle name="Comma 2 8 2 5" xfId="2703" xr:uid="{00000000-0005-0000-0000-000003000000}"/>
    <cellStyle name="Comma 2 8 3" xfId="460" xr:uid="{00000000-0005-0000-0000-000003000000}"/>
    <cellStyle name="Comma 2 8 3 2" xfId="1155" xr:uid="{00000000-0005-0000-0000-000003000000}"/>
    <cellStyle name="Comma 2 8 3 2 2" xfId="3975" xr:uid="{00000000-0005-0000-0000-00001D000000}"/>
    <cellStyle name="Comma 2 8 3 2 2 2" xfId="5985" xr:uid="{00000000-0005-0000-0000-00001D000000}"/>
    <cellStyle name="Comma 2 8 3 2 2 3" xfId="6683" xr:uid="{00000000-0005-0000-0000-000003000000}"/>
    <cellStyle name="Comma 2 8 3 2 3" xfId="5090" xr:uid="{00000000-0005-0000-0000-00001D000000}"/>
    <cellStyle name="Comma 2 8 3 2 4" xfId="3080" xr:uid="{00000000-0005-0000-0000-00001D000000}"/>
    <cellStyle name="Comma 2 8 3 2 5" xfId="6773" xr:uid="{00000000-0005-0000-0000-000003000000}"/>
    <cellStyle name="Comma 2 8 3 3" xfId="1439" xr:uid="{00000000-0005-0000-0000-00001D000000}"/>
    <cellStyle name="Comma 2 8 3 3 2" xfId="5538" xr:uid="{00000000-0005-0000-0000-00001D000000}"/>
    <cellStyle name="Comma 2 8 3 3 3" xfId="3527" xr:uid="{00000000-0005-0000-0000-00001D000000}"/>
    <cellStyle name="Comma 2 8 3 4" xfId="952" xr:uid="{00000000-0005-0000-0000-00001D000000}"/>
    <cellStyle name="Comma 2 8 3 4 2" xfId="4644" xr:uid="{00000000-0005-0000-0000-00001D000000}"/>
    <cellStyle name="Comma 2 8 3 5" xfId="1718" xr:uid="{00000000-0005-0000-0000-000003000000}"/>
    <cellStyle name="Comma 2 8 3 5 2" xfId="6759" xr:uid="{00000000-0005-0000-0000-000003000000}"/>
    <cellStyle name="Comma 2 8 3 5 3" xfId="6637" xr:uid="{00000000-0005-0000-0000-000003000000}"/>
    <cellStyle name="Comma 2 8 3 6" xfId="2632" xr:uid="{00000000-0005-0000-0000-00001D000000}"/>
    <cellStyle name="Comma 2 8 4" xfId="794" xr:uid="{00000000-0005-0000-0000-000003000000}"/>
    <cellStyle name="Comma 2 8 4 2" xfId="1378" xr:uid="{00000000-0005-0000-0000-000003000000}"/>
    <cellStyle name="Comma 2 8 4 2 2" xfId="3890" xr:uid="{00000000-0005-0000-0000-00001D000000}"/>
    <cellStyle name="Comma 2 8 4 2 2 2" xfId="5900" xr:uid="{00000000-0005-0000-0000-00001D000000}"/>
    <cellStyle name="Comma 2 8 4 2 2 3" xfId="6577" xr:uid="{00000000-0005-0000-0000-000003000000}"/>
    <cellStyle name="Comma 2 8 4 2 3" xfId="5005" xr:uid="{00000000-0005-0000-0000-00001D000000}"/>
    <cellStyle name="Comma 2 8 4 2 4" xfId="2995" xr:uid="{00000000-0005-0000-0000-00001D000000}"/>
    <cellStyle name="Comma 2 8 4 2 5" xfId="6627" xr:uid="{00000000-0005-0000-0000-000003000000}"/>
    <cellStyle name="Comma 2 8 4 3" xfId="1964" xr:uid="{00000000-0005-0000-0000-000003000000}"/>
    <cellStyle name="Comma 2 8 4 3 2" xfId="5453" xr:uid="{00000000-0005-0000-0000-00001D000000}"/>
    <cellStyle name="Comma 2 8 4 3 2 2" xfId="6547" xr:uid="{00000000-0005-0000-0000-000003000000}"/>
    <cellStyle name="Comma 2 8 4 3 3" xfId="3442" xr:uid="{00000000-0005-0000-0000-00001D000000}"/>
    <cellStyle name="Comma 2 8 4 3 4" xfId="6778" xr:uid="{00000000-0005-0000-0000-000003000000}"/>
    <cellStyle name="Comma 2 8 4 4" xfId="955" xr:uid="{00000000-0005-0000-0000-00001D000000}"/>
    <cellStyle name="Comma 2 8 4 4 2" xfId="4559" xr:uid="{00000000-0005-0000-0000-00001D000000}"/>
    <cellStyle name="Comma 2 8 4 5" xfId="2547" xr:uid="{00000000-0005-0000-0000-00001D000000}"/>
    <cellStyle name="Comma 2 8 5" xfId="996" xr:uid="{00000000-0005-0000-0000-000003000000}"/>
    <cellStyle name="Comma 2 8 5 2" xfId="2042" xr:uid="{00000000-0005-0000-0000-000003000000}"/>
    <cellStyle name="Comma 2 8 5 2 2" xfId="3860" xr:uid="{00000000-0005-0000-0000-000003000000}"/>
    <cellStyle name="Comma 2 8 5 2 2 2" xfId="5870" xr:uid="{00000000-0005-0000-0000-000003000000}"/>
    <cellStyle name="Comma 2 8 5 2 3" xfId="4975" xr:uid="{00000000-0005-0000-0000-000003000000}"/>
    <cellStyle name="Comma 2 8 5 2 4" xfId="2965" xr:uid="{00000000-0005-0000-0000-000003000000}"/>
    <cellStyle name="Comma 2 8 5 3" xfId="762" xr:uid="{00000000-0005-0000-0000-00001D000000}"/>
    <cellStyle name="Comma 2 8 5 3 2" xfId="5423" xr:uid="{00000000-0005-0000-0000-000003000000}"/>
    <cellStyle name="Comma 2 8 5 3 2 2" xfId="6591" xr:uid="{00000000-0005-0000-0000-00001D000000}"/>
    <cellStyle name="Comma 2 8 5 3 3" xfId="3412" xr:uid="{00000000-0005-0000-0000-000003000000}"/>
    <cellStyle name="Comma 2 8 5 3 4" xfId="6168" xr:uid="{00000000-0005-0000-0000-00001D000000}"/>
    <cellStyle name="Comma 2 8 5 4" xfId="4527" xr:uid="{00000000-0005-0000-0000-000003000000}"/>
    <cellStyle name="Comma 2 8 5 4 2" xfId="2347" xr:uid="{00000000-0005-0000-0000-00001D000000}"/>
    <cellStyle name="Comma 2 8 5 5" xfId="2513" xr:uid="{00000000-0005-0000-0000-000003000000}"/>
    <cellStyle name="Comma 2 8 5 6" xfId="2353" xr:uid="{00000000-0005-0000-0000-00001D000000}"/>
    <cellStyle name="Comma 2 8 6" xfId="1012" xr:uid="{00000000-0005-0000-0000-00001D000000}"/>
    <cellStyle name="Comma 2 8 6 2" xfId="3704" xr:uid="{00000000-0005-0000-0000-00001D000000}"/>
    <cellStyle name="Comma 2 8 6 2 2" xfId="5714" xr:uid="{00000000-0005-0000-0000-00001D000000}"/>
    <cellStyle name="Comma 2 8 6 3" xfId="4819" xr:uid="{00000000-0005-0000-0000-00001D000000}"/>
    <cellStyle name="Comma 2 8 6 4" xfId="2809" xr:uid="{00000000-0005-0000-0000-00001D000000}"/>
    <cellStyle name="Comma 2 8 7" xfId="779" xr:uid="{00000000-0005-0000-0000-00001D000000}"/>
    <cellStyle name="Comma 2 8 7 2" xfId="5267" xr:uid="{00000000-0005-0000-0000-00001D000000}"/>
    <cellStyle name="Comma 2 8 7 3" xfId="3256" xr:uid="{00000000-0005-0000-0000-00001D000000}"/>
    <cellStyle name="Comma 2 8 8" xfId="1555" xr:uid="{00000000-0005-0000-0000-000003000000}"/>
    <cellStyle name="Comma 2 8 8 2" xfId="4370" xr:uid="{00000000-0005-0000-0000-00001D000000}"/>
    <cellStyle name="Comma 2 8 8 2 2" xfId="6717" xr:uid="{00000000-0005-0000-0000-000003000000}"/>
    <cellStyle name="Comma 2 8 8 3" xfId="6589" xr:uid="{00000000-0005-0000-0000-000003000000}"/>
    <cellStyle name="Comma 2 8 9" xfId="2241" xr:uid="{00000000-0005-0000-0000-000003000000}"/>
    <cellStyle name="Comma 2 8 9 2" xfId="6625" xr:uid="{00000000-0005-0000-0000-00001D000000}"/>
    <cellStyle name="Comma 2 9" xfId="386" xr:uid="{00000000-0005-0000-0000-00001D000000}"/>
    <cellStyle name="Comma 2 9 2" xfId="649" xr:uid="{00000000-0005-0000-0000-00001D000000}"/>
    <cellStyle name="Comma 2 9 2 2" xfId="1308" xr:uid="{00000000-0005-0000-0000-00001D000000}"/>
    <cellStyle name="Comma 2 9 2 2 2" xfId="4075" xr:uid="{00000000-0005-0000-0000-00001D000000}"/>
    <cellStyle name="Comma 2 9 2 2 2 2" xfId="6085" xr:uid="{00000000-0005-0000-0000-00001D000000}"/>
    <cellStyle name="Comma 2 9 2 2 3" xfId="5190" xr:uid="{00000000-0005-0000-0000-00001D000000}"/>
    <cellStyle name="Comma 2 9 2 2 4" xfId="3180" xr:uid="{00000000-0005-0000-0000-00001D000000}"/>
    <cellStyle name="Comma 2 9 2 3" xfId="1873" xr:uid="{00000000-0005-0000-0000-00001D000000}"/>
    <cellStyle name="Comma 2 9 2 3 2" xfId="5638" xr:uid="{00000000-0005-0000-0000-00001D000000}"/>
    <cellStyle name="Comma 2 9 2 3 3" xfId="3627" xr:uid="{00000000-0005-0000-0000-00001D000000}"/>
    <cellStyle name="Comma 2 9 2 4" xfId="4744" xr:uid="{00000000-0005-0000-0000-00001D000000}"/>
    <cellStyle name="Comma 2 9 2 5" xfId="2733" xr:uid="{00000000-0005-0000-0000-00001D000000}"/>
    <cellStyle name="Comma 2 9 3" xfId="313" xr:uid="{00000000-0005-0000-0000-00001D000000}"/>
    <cellStyle name="Comma 2 9 3 2" xfId="1025" xr:uid="{00000000-0005-0000-0000-00001D000000}"/>
    <cellStyle name="Comma 2 9 3 2 2" xfId="5974" xr:uid="{00000000-0005-0000-0000-00001D000000}"/>
    <cellStyle name="Comma 2 9 3 2 3" xfId="3964" xr:uid="{00000000-0005-0000-0000-00001D000000}"/>
    <cellStyle name="Comma 2 9 3 3" xfId="1585" xr:uid="{00000000-0005-0000-0000-00001D000000}"/>
    <cellStyle name="Comma 2 9 3 3 2" xfId="5079" xr:uid="{00000000-0005-0000-0000-00001D000000}"/>
    <cellStyle name="Comma 2 9 3 4" xfId="3069" xr:uid="{00000000-0005-0000-0000-00001D000000}"/>
    <cellStyle name="Comma 2 9 4" xfId="1081" xr:uid="{00000000-0005-0000-0000-00001D000000}"/>
    <cellStyle name="Comma 2 9 4 2" xfId="5527" xr:uid="{00000000-0005-0000-0000-00001D000000}"/>
    <cellStyle name="Comma 2 9 4 3" xfId="3516" xr:uid="{00000000-0005-0000-0000-00001D000000}"/>
    <cellStyle name="Comma 2 9 5" xfId="1644" xr:uid="{00000000-0005-0000-0000-00001D000000}"/>
    <cellStyle name="Comma 2 9 5 2" xfId="4633" xr:uid="{00000000-0005-0000-0000-00001D000000}"/>
    <cellStyle name="Comma 2 9 6" xfId="2130" xr:uid="{00000000-0005-0000-0000-000002000000}"/>
    <cellStyle name="Comma 2 9 6 2" xfId="6762" xr:uid="{00000000-0005-0000-0000-00001D000000}"/>
    <cellStyle name="Comma 2 9 7" xfId="2621" xr:uid="{00000000-0005-0000-0000-00001D000000}"/>
    <cellStyle name="Comma 20" xfId="2331" xr:uid="{00000000-0005-0000-0000-00005B090000}"/>
    <cellStyle name="Comma 21" xfId="24" xr:uid="{00000000-0005-0000-0000-000032010000}"/>
    <cellStyle name="Comma 3" xfId="29" xr:uid="{00000000-0005-0000-0000-000020000000}"/>
    <cellStyle name="Comma 3 10" xfId="301" xr:uid="{00000000-0005-0000-0000-000004000000}"/>
    <cellStyle name="Comma 3 10 2" xfId="1017" xr:uid="{00000000-0005-0000-0000-000004000000}"/>
    <cellStyle name="Comma 3 10 2 2" xfId="4071" xr:uid="{00000000-0005-0000-0000-00003D000000}"/>
    <cellStyle name="Comma 3 10 2 2 2" xfId="6081" xr:uid="{00000000-0005-0000-0000-00003D000000}"/>
    <cellStyle name="Comma 3 10 2 2 3" xfId="6765" xr:uid="{00000000-0005-0000-0000-000004000000}"/>
    <cellStyle name="Comma 3 10 2 3" xfId="5186" xr:uid="{00000000-0005-0000-0000-00003D000000}"/>
    <cellStyle name="Comma 3 10 2 4" xfId="3176" xr:uid="{00000000-0005-0000-0000-00003D000000}"/>
    <cellStyle name="Comma 3 10 2 5" xfId="6693" xr:uid="{00000000-0005-0000-0000-000004000000}"/>
    <cellStyle name="Comma 3 10 3" xfId="1576" xr:uid="{00000000-0005-0000-0000-000004000000}"/>
    <cellStyle name="Comma 3 10 3 2" xfId="5634" xr:uid="{00000000-0005-0000-0000-00003D000000}"/>
    <cellStyle name="Comma 3 10 3 2 2" xfId="6808" xr:uid="{00000000-0005-0000-0000-000004000000}"/>
    <cellStyle name="Comma 3 10 3 3" xfId="3623" xr:uid="{00000000-0005-0000-0000-00003D000000}"/>
    <cellStyle name="Comma 3 10 3 4" xfId="6614" xr:uid="{00000000-0005-0000-0000-000004000000}"/>
    <cellStyle name="Comma 3 10 4" xfId="4740" xr:uid="{00000000-0005-0000-0000-00003D000000}"/>
    <cellStyle name="Comma 3 10 4 2" xfId="6726" xr:uid="{00000000-0005-0000-0000-00001F000000}"/>
    <cellStyle name="Comma 3 10 5" xfId="2729" xr:uid="{00000000-0005-0000-0000-00003D000000}"/>
    <cellStyle name="Comma 3 10 6" xfId="6667" xr:uid="{00000000-0005-0000-0000-00001F000000}"/>
    <cellStyle name="Comma 3 11" xfId="736" xr:uid="{00000000-0005-0000-0000-000020000000}"/>
    <cellStyle name="Comma 3 11 2" xfId="3693" xr:uid="{00000000-0005-0000-0000-00001F000000}"/>
    <cellStyle name="Comma 3 11 2 2" xfId="5703" xr:uid="{00000000-0005-0000-0000-00001F000000}"/>
    <cellStyle name="Comma 3 11 3" xfId="4808" xr:uid="{00000000-0005-0000-0000-00001F000000}"/>
    <cellStyle name="Comma 3 11 4" xfId="2798" xr:uid="{00000000-0005-0000-0000-00001F000000}"/>
    <cellStyle name="Comma 3 12" xfId="939" xr:uid="{00000000-0005-0000-0000-000020000000}"/>
    <cellStyle name="Comma 3 12 2" xfId="5256" xr:uid="{00000000-0005-0000-0000-00001F000000}"/>
    <cellStyle name="Comma 3 12 3" xfId="3245" xr:uid="{00000000-0005-0000-0000-00001F000000}"/>
    <cellStyle name="Comma 3 13" xfId="1483" xr:uid="{00000000-0005-0000-0000-000020000000}"/>
    <cellStyle name="Comma 3 13 2" xfId="4354" xr:uid="{00000000-0005-0000-0000-00001F000000}"/>
    <cellStyle name="Comma 3 14" xfId="2127" xr:uid="{00000000-0005-0000-0000-00000D000000}"/>
    <cellStyle name="Comma 3 14 2" xfId="6389" xr:uid="{00000000-0005-0000-0000-000008000000}"/>
    <cellStyle name="Comma 3 15" xfId="2323" xr:uid="{00000000-0005-0000-0000-000022000000}"/>
    <cellStyle name="Comma 3 15 2" xfId="6817" xr:uid="{00000000-0005-0000-0000-000008000000}"/>
    <cellStyle name="Comma 3 16" xfId="2337" xr:uid="{00000000-0005-0000-0000-00001F000000}"/>
    <cellStyle name="Comma 3 2" xfId="167" xr:uid="{00000000-0005-0000-0000-000020000000}"/>
    <cellStyle name="Comma 3 2 10" xfId="2142" xr:uid="{00000000-0005-0000-0000-00000E000000}"/>
    <cellStyle name="Comma 3 2 10 2" xfId="6758" xr:uid="{00000000-0005-0000-0000-000020000000}"/>
    <cellStyle name="Comma 3 2 11" xfId="2392" xr:uid="{00000000-0005-0000-0000-000020000000}"/>
    <cellStyle name="Comma 3 2 2" xfId="236" xr:uid="{00000000-0005-0000-0000-00000E000000}"/>
    <cellStyle name="Comma 3 2 2 2" xfId="641" xr:uid="{00000000-0005-0000-0000-00000E000000}"/>
    <cellStyle name="Comma 3 2 2 2 2" xfId="1300" xr:uid="{00000000-0005-0000-0000-00000E000000}"/>
    <cellStyle name="Comma 3 2 2 2 2 2" xfId="2120" xr:uid="{00000000-0005-0000-0000-00000E000000}"/>
    <cellStyle name="Comma 3 2 2 2 2 2 2" xfId="6068" xr:uid="{00000000-0005-0000-0000-00000E000000}"/>
    <cellStyle name="Comma 3 2 2 2 2 2 3" xfId="4058" xr:uid="{00000000-0005-0000-0000-00000E000000}"/>
    <cellStyle name="Comma 3 2 2 2 2 3" xfId="5173" xr:uid="{00000000-0005-0000-0000-00000E000000}"/>
    <cellStyle name="Comma 3 2 2 2 2 4" xfId="3163" xr:uid="{00000000-0005-0000-0000-00000E000000}"/>
    <cellStyle name="Comma 3 2 2 2 3" xfId="1865" xr:uid="{00000000-0005-0000-0000-00000E000000}"/>
    <cellStyle name="Comma 3 2 2 2 3 2" xfId="5621" xr:uid="{00000000-0005-0000-0000-00000E000000}"/>
    <cellStyle name="Comma 3 2 2 2 3 3" xfId="3610" xr:uid="{00000000-0005-0000-0000-00000E000000}"/>
    <cellStyle name="Comma 3 2 2 2 4" xfId="4727" xr:uid="{00000000-0005-0000-0000-00000E000000}"/>
    <cellStyle name="Comma 3 2 2 2 5" xfId="2715" xr:uid="{00000000-0005-0000-0000-00000E000000}"/>
    <cellStyle name="Comma 3 2 2 3" xfId="476" xr:uid="{00000000-0005-0000-0000-00000E000000}"/>
    <cellStyle name="Comma 3 2 2 3 2" xfId="1170" xr:uid="{00000000-0005-0000-0000-00000E000000}"/>
    <cellStyle name="Comma 3 2 2 3 2 2" xfId="5882" xr:uid="{00000000-0005-0000-0000-00000E000000}"/>
    <cellStyle name="Comma 3 2 2 3 2 3" xfId="3872" xr:uid="{00000000-0005-0000-0000-00000E000000}"/>
    <cellStyle name="Comma 3 2 2 3 3" xfId="1733" xr:uid="{00000000-0005-0000-0000-00000E000000}"/>
    <cellStyle name="Comma 3 2 2 3 3 2" xfId="4987" xr:uid="{00000000-0005-0000-0000-00000E000000}"/>
    <cellStyle name="Comma 3 2 2 3 4" xfId="2977" xr:uid="{00000000-0005-0000-0000-00000E000000}"/>
    <cellStyle name="Comma 3 2 2 4" xfId="767" xr:uid="{00000000-0005-0000-0000-00000E000000}"/>
    <cellStyle name="Comma 3 2 2 4 2" xfId="5435" xr:uid="{00000000-0005-0000-0000-00000E000000}"/>
    <cellStyle name="Comma 3 2 2 4 3" xfId="3424" xr:uid="{00000000-0005-0000-0000-00000E000000}"/>
    <cellStyle name="Comma 3 2 2 5" xfId="1008" xr:uid="{00000000-0005-0000-0000-00000E000000}"/>
    <cellStyle name="Comma 3 2 2 5 2" xfId="4539" xr:uid="{00000000-0005-0000-0000-00000E000000}"/>
    <cellStyle name="Comma 3 2 2 6" xfId="1567" xr:uid="{00000000-0005-0000-0000-00000E000000}"/>
    <cellStyle name="Comma 3 2 2 6 2" xfId="6424" xr:uid="{00000000-0005-0000-0000-000009000000}"/>
    <cellStyle name="Comma 3 2 2 7" xfId="2228" xr:uid="{00000000-0005-0000-0000-00000E000000}"/>
    <cellStyle name="Comma 3 2 2 7 2" xfId="6658" xr:uid="{00000000-0005-0000-0000-00000E000000}"/>
    <cellStyle name="Comma 3 2 2 8" xfId="2525" xr:uid="{00000000-0005-0000-0000-00000E000000}"/>
    <cellStyle name="Comma 3 2 3" xfId="419" xr:uid="{00000000-0005-0000-0000-000020000000}"/>
    <cellStyle name="Comma 3 2 3 2" xfId="678" xr:uid="{00000000-0005-0000-0000-000020000000}"/>
    <cellStyle name="Comma 3 2 3 2 2" xfId="1337" xr:uid="{00000000-0005-0000-0000-000020000000}"/>
    <cellStyle name="Comma 3 2 3 2 2 2" xfId="4097" xr:uid="{00000000-0005-0000-0000-000020000000}"/>
    <cellStyle name="Comma 3 2 3 2 2 2 2" xfId="6107" xr:uid="{00000000-0005-0000-0000-000020000000}"/>
    <cellStyle name="Comma 3 2 3 2 2 3" xfId="5212" xr:uid="{00000000-0005-0000-0000-000020000000}"/>
    <cellStyle name="Comma 3 2 3 2 2 4" xfId="3202" xr:uid="{00000000-0005-0000-0000-000020000000}"/>
    <cellStyle name="Comma 3 2 3 2 3" xfId="1902" xr:uid="{00000000-0005-0000-0000-000020000000}"/>
    <cellStyle name="Comma 3 2 3 2 3 2" xfId="5660" xr:uid="{00000000-0005-0000-0000-000020000000}"/>
    <cellStyle name="Comma 3 2 3 2 3 3" xfId="3649" xr:uid="{00000000-0005-0000-0000-000020000000}"/>
    <cellStyle name="Comma 3 2 3 2 4" xfId="4766" xr:uid="{00000000-0005-0000-0000-000020000000}"/>
    <cellStyle name="Comma 3 2 3 2 5" xfId="2755" xr:uid="{00000000-0005-0000-0000-000020000000}"/>
    <cellStyle name="Comma 3 2 3 3" xfId="868" xr:uid="{00000000-0005-0000-0000-000020000000}"/>
    <cellStyle name="Comma 3 2 3 3 2" xfId="1401" xr:uid="{00000000-0005-0000-0000-000020000000}"/>
    <cellStyle name="Comma 3 2 3 3 2 2" xfId="6014" xr:uid="{00000000-0005-0000-0000-000020000000}"/>
    <cellStyle name="Comma 3 2 3 3 2 3" xfId="4004" xr:uid="{00000000-0005-0000-0000-000020000000}"/>
    <cellStyle name="Comma 3 2 3 3 3" xfId="1991" xr:uid="{00000000-0005-0000-0000-000020000000}"/>
    <cellStyle name="Comma 3 2 3 3 3 2" xfId="5119" xr:uid="{00000000-0005-0000-0000-000020000000}"/>
    <cellStyle name="Comma 3 2 3 3 4" xfId="3109" xr:uid="{00000000-0005-0000-0000-000020000000}"/>
    <cellStyle name="Comma 3 2 3 4" xfId="1114" xr:uid="{00000000-0005-0000-0000-000020000000}"/>
    <cellStyle name="Comma 3 2 3 4 2" xfId="5567" xr:uid="{00000000-0005-0000-0000-000020000000}"/>
    <cellStyle name="Comma 3 2 3 4 3" xfId="3556" xr:uid="{00000000-0005-0000-0000-000020000000}"/>
    <cellStyle name="Comma 3 2 3 5" xfId="1677" xr:uid="{00000000-0005-0000-0000-000020000000}"/>
    <cellStyle name="Comma 3 2 3 5 2" xfId="4673" xr:uid="{00000000-0005-0000-0000-000020000000}"/>
    <cellStyle name="Comma 3 2 3 6" xfId="2266" xr:uid="{00000000-0005-0000-0000-00000E000000}"/>
    <cellStyle name="Comma 3 2 3 6 2" xfId="6560" xr:uid="{00000000-0005-0000-0000-000020000000}"/>
    <cellStyle name="Comma 3 2 3 7" xfId="2661" xr:uid="{00000000-0005-0000-0000-000020000000}"/>
    <cellStyle name="Comma 3 2 4" xfId="521" xr:uid="{00000000-0005-0000-0000-000009000000}"/>
    <cellStyle name="Comma 3 2 4 2" xfId="712" xr:uid="{00000000-0005-0000-0000-000009000000}"/>
    <cellStyle name="Comma 3 2 4 2 2" xfId="1936" xr:uid="{00000000-0005-0000-0000-000009000000}"/>
    <cellStyle name="Comma 3 2 4 2 2 2" xfId="5933" xr:uid="{00000000-0005-0000-0000-000020000000}"/>
    <cellStyle name="Comma 3 2 4 2 2 3" xfId="3923" xr:uid="{00000000-0005-0000-0000-000020000000}"/>
    <cellStyle name="Comma 3 2 4 2 3" xfId="5038" xr:uid="{00000000-0005-0000-0000-000020000000}"/>
    <cellStyle name="Comma 3 2 4 2 4" xfId="3028" xr:uid="{00000000-0005-0000-0000-000020000000}"/>
    <cellStyle name="Comma 3 2 4 3" xfId="904" xr:uid="{00000000-0005-0000-0000-000009000000}"/>
    <cellStyle name="Comma 3 2 4 3 2" xfId="5486" xr:uid="{00000000-0005-0000-0000-000020000000}"/>
    <cellStyle name="Comma 3 2 4 3 3" xfId="3475" xr:uid="{00000000-0005-0000-0000-000020000000}"/>
    <cellStyle name="Comma 3 2 4 4" xfId="1200" xr:uid="{00000000-0005-0000-0000-000009000000}"/>
    <cellStyle name="Comma 3 2 4 4 2" xfId="4592" xr:uid="{00000000-0005-0000-0000-000020000000}"/>
    <cellStyle name="Comma 3 2 4 5" xfId="1765" xr:uid="{00000000-0005-0000-0000-000009000000}"/>
    <cellStyle name="Comma 3 2 4 5 2" xfId="6724" xr:uid="{00000000-0005-0000-0000-000009000000}"/>
    <cellStyle name="Comma 3 2 4 5 3" xfId="6692" xr:uid="{00000000-0005-0000-0000-000009000000}"/>
    <cellStyle name="Comma 3 2 4 6" xfId="2159" xr:uid="{00000000-0005-0000-0000-00000E000000}"/>
    <cellStyle name="Comma 3 2 4 6 2" xfId="6786" xr:uid="{00000000-0005-0000-0000-000020000000}"/>
    <cellStyle name="Comma 3 2 4 7" xfId="2580" xr:uid="{00000000-0005-0000-0000-000020000000}"/>
    <cellStyle name="Comma 3 2 5" xfId="588" xr:uid="{00000000-0005-0000-0000-000020000000}"/>
    <cellStyle name="Comma 3 2 5 2" xfId="1247" xr:uid="{00000000-0005-0000-0000-000020000000}"/>
    <cellStyle name="Comma 3 2 5 2 2" xfId="3819" xr:uid="{00000000-0005-0000-0000-000020000000}"/>
    <cellStyle name="Comma 3 2 5 2 2 2" xfId="5829" xr:uid="{00000000-0005-0000-0000-000020000000}"/>
    <cellStyle name="Comma 3 2 5 2 3" xfId="4934" xr:uid="{00000000-0005-0000-0000-000020000000}"/>
    <cellStyle name="Comma 3 2 5 2 4" xfId="2924" xr:uid="{00000000-0005-0000-0000-000020000000}"/>
    <cellStyle name="Comma 3 2 5 3" xfId="1812" xr:uid="{00000000-0005-0000-0000-000020000000}"/>
    <cellStyle name="Comma 3 2 5 3 2" xfId="5382" xr:uid="{00000000-0005-0000-0000-000020000000}"/>
    <cellStyle name="Comma 3 2 5 3 3" xfId="3371" xr:uid="{00000000-0005-0000-0000-000020000000}"/>
    <cellStyle name="Comma 3 2 5 4" xfId="2308" xr:uid="{00000000-0005-0000-0000-00000E000000}"/>
    <cellStyle name="Comma 3 2 5 4 2" xfId="4486" xr:uid="{00000000-0005-0000-0000-000020000000}"/>
    <cellStyle name="Comma 3 2 5 5" xfId="2472" xr:uid="{00000000-0005-0000-0000-000020000000}"/>
    <cellStyle name="Comma 3 2 6" xfId="328" xr:uid="{00000000-0005-0000-0000-000020000000}"/>
    <cellStyle name="Comma 3 2 6 2" xfId="1036" xr:uid="{00000000-0005-0000-0000-000020000000}"/>
    <cellStyle name="Comma 3 2 6 2 2" xfId="5750" xr:uid="{00000000-0005-0000-0000-000020000000}"/>
    <cellStyle name="Comma 3 2 6 2 3" xfId="3740" xr:uid="{00000000-0005-0000-0000-000020000000}"/>
    <cellStyle name="Comma 3 2 6 3" xfId="1598" xr:uid="{00000000-0005-0000-0000-000020000000}"/>
    <cellStyle name="Comma 3 2 6 3 2" xfId="4855" xr:uid="{00000000-0005-0000-0000-000020000000}"/>
    <cellStyle name="Comma 3 2 6 4" xfId="2845" xr:uid="{00000000-0005-0000-0000-000020000000}"/>
    <cellStyle name="Comma 3 2 7" xfId="343" xr:uid="{00000000-0005-0000-0000-000020000000}"/>
    <cellStyle name="Comma 3 2 7 2" xfId="5303" xr:uid="{00000000-0005-0000-0000-000020000000}"/>
    <cellStyle name="Comma 3 2 7 3" xfId="3292" xr:uid="{00000000-0005-0000-0000-000020000000}"/>
    <cellStyle name="Comma 3 2 8" xfId="797" xr:uid="{00000000-0005-0000-0000-000020000000}"/>
    <cellStyle name="Comma 3 2 8 2" xfId="4406" xr:uid="{00000000-0005-0000-0000-000020000000}"/>
    <cellStyle name="Comma 3 2 9" xfId="1514" xr:uid="{00000000-0005-0000-0000-000020000000}"/>
    <cellStyle name="Comma 3 2 9 2" xfId="6334" xr:uid="{00000000-0005-0000-0000-000009000000}"/>
    <cellStyle name="Comma 3 3" xfId="147" xr:uid="{00000000-0005-0000-0000-000004000000}"/>
    <cellStyle name="Comma 3 3 10" xfId="1496" xr:uid="{00000000-0005-0000-0000-000004000000}"/>
    <cellStyle name="Comma 3 3 10 2" xfId="6433" xr:uid="{00000000-0005-0000-0000-000008000000}"/>
    <cellStyle name="Comma 3 3 11" xfId="2143" xr:uid="{00000000-0005-0000-0000-00000F000000}"/>
    <cellStyle name="Comma 3 3 11 2" xfId="6563" xr:uid="{00000000-0005-0000-0000-000004000000}"/>
    <cellStyle name="Comma 3 3 12" xfId="2374" xr:uid="{00000000-0005-0000-0000-000004000000}"/>
    <cellStyle name="Comma 3 3 2" xfId="238" xr:uid="{00000000-0005-0000-0000-000010000000}"/>
    <cellStyle name="Comma 3 3 2 2" xfId="643" xr:uid="{00000000-0005-0000-0000-000010000000}"/>
    <cellStyle name="Comma 3 3 2 2 2" xfId="1302" xr:uid="{00000000-0005-0000-0000-000010000000}"/>
    <cellStyle name="Comma 3 3 2 2 2 2" xfId="2122" xr:uid="{00000000-0005-0000-0000-000010000000}"/>
    <cellStyle name="Comma 3 3 2 2 2 2 2" xfId="6070" xr:uid="{00000000-0005-0000-0000-000010000000}"/>
    <cellStyle name="Comma 3 3 2 2 2 2 3" xfId="4060" xr:uid="{00000000-0005-0000-0000-000010000000}"/>
    <cellStyle name="Comma 3 3 2 2 2 3" xfId="5175" xr:uid="{00000000-0005-0000-0000-000010000000}"/>
    <cellStyle name="Comma 3 3 2 2 2 4" xfId="3165" xr:uid="{00000000-0005-0000-0000-000010000000}"/>
    <cellStyle name="Comma 3 3 2 2 3" xfId="1867" xr:uid="{00000000-0005-0000-0000-000010000000}"/>
    <cellStyle name="Comma 3 3 2 2 3 2" xfId="5623" xr:uid="{00000000-0005-0000-0000-000010000000}"/>
    <cellStyle name="Comma 3 3 2 2 3 3" xfId="3612" xr:uid="{00000000-0005-0000-0000-000010000000}"/>
    <cellStyle name="Comma 3 3 2 2 4" xfId="2230" xr:uid="{00000000-0005-0000-0000-000010000000}"/>
    <cellStyle name="Comma 3 3 2 2 4 2" xfId="4729" xr:uid="{00000000-0005-0000-0000-000010000000}"/>
    <cellStyle name="Comma 3 3 2 2 5" xfId="2717" xr:uid="{00000000-0005-0000-0000-000010000000}"/>
    <cellStyle name="Comma 3 3 2 3" xfId="478" xr:uid="{00000000-0005-0000-0000-000010000000}"/>
    <cellStyle name="Comma 3 3 2 3 2" xfId="1172" xr:uid="{00000000-0005-0000-0000-000010000000}"/>
    <cellStyle name="Comma 3 3 2 3 2 2" xfId="5884" xr:uid="{00000000-0005-0000-0000-000010000000}"/>
    <cellStyle name="Comma 3 3 2 3 2 3" xfId="3874" xr:uid="{00000000-0005-0000-0000-000010000000}"/>
    <cellStyle name="Comma 3 3 2 3 3" xfId="1735" xr:uid="{00000000-0005-0000-0000-000010000000}"/>
    <cellStyle name="Comma 3 3 2 3 3 2" xfId="4989" xr:uid="{00000000-0005-0000-0000-000010000000}"/>
    <cellStyle name="Comma 3 3 2 3 4" xfId="2268" xr:uid="{00000000-0005-0000-0000-000010000000}"/>
    <cellStyle name="Comma 3 3 2 3 4 2" xfId="6562" xr:uid="{00000000-0005-0000-0000-000010000000}"/>
    <cellStyle name="Comma 3 3 2 3 5" xfId="2979" xr:uid="{00000000-0005-0000-0000-000010000000}"/>
    <cellStyle name="Comma 3 3 2 4" xfId="725" xr:uid="{00000000-0005-0000-0000-000010000000}"/>
    <cellStyle name="Comma 3 3 2 4 2" xfId="2161" xr:uid="{00000000-0005-0000-0000-000010000000}"/>
    <cellStyle name="Comma 3 3 2 4 2 2" xfId="5437" xr:uid="{00000000-0005-0000-0000-000010000000}"/>
    <cellStyle name="Comma 3 3 2 4 3" xfId="3426" xr:uid="{00000000-0005-0000-0000-000010000000}"/>
    <cellStyle name="Comma 3 3 2 5" xfId="1010" xr:uid="{00000000-0005-0000-0000-000010000000}"/>
    <cellStyle name="Comma 3 3 2 5 2" xfId="2310" xr:uid="{00000000-0005-0000-0000-000010000000}"/>
    <cellStyle name="Comma 3 3 2 5 2 2" xfId="6746" xr:uid="{00000000-0005-0000-0000-000010000000}"/>
    <cellStyle name="Comma 3 3 2 5 3" xfId="4541" xr:uid="{00000000-0005-0000-0000-000010000000}"/>
    <cellStyle name="Comma 3 3 2 6" xfId="1569" xr:uid="{00000000-0005-0000-0000-000010000000}"/>
    <cellStyle name="Comma 3 3 2 6 2" xfId="6764" xr:uid="{00000000-0005-0000-0000-000010000000}"/>
    <cellStyle name="Comma 3 3 2 6 3" xfId="6600" xr:uid="{00000000-0005-0000-0000-000010000000}"/>
    <cellStyle name="Comma 3 3 2 7" xfId="2144" xr:uid="{00000000-0005-0000-0000-000010000000}"/>
    <cellStyle name="Comma 3 3 2 7 2" xfId="6557" xr:uid="{00000000-0005-0000-0000-000010000000}"/>
    <cellStyle name="Comma 3 3 2 8" xfId="2527" xr:uid="{00000000-0005-0000-0000-000010000000}"/>
    <cellStyle name="Comma 3 3 3" xfId="237" xr:uid="{00000000-0005-0000-0000-00000F000000}"/>
    <cellStyle name="Comma 3 3 3 2" xfId="642" xr:uid="{00000000-0005-0000-0000-00000F000000}"/>
    <cellStyle name="Comma 3 3 3 2 2" xfId="1301" xr:uid="{00000000-0005-0000-0000-00000F000000}"/>
    <cellStyle name="Comma 3 3 3 2 2 2" xfId="2121" xr:uid="{00000000-0005-0000-0000-00000F000000}"/>
    <cellStyle name="Comma 3 3 3 2 2 2 2" xfId="6069" xr:uid="{00000000-0005-0000-0000-00000F000000}"/>
    <cellStyle name="Comma 3 3 3 2 2 2 3" xfId="4059" xr:uid="{00000000-0005-0000-0000-00000F000000}"/>
    <cellStyle name="Comma 3 3 3 2 2 3" xfId="5174" xr:uid="{00000000-0005-0000-0000-00000F000000}"/>
    <cellStyle name="Comma 3 3 3 2 2 4" xfId="3164" xr:uid="{00000000-0005-0000-0000-00000F000000}"/>
    <cellStyle name="Comma 3 3 3 2 3" xfId="1866" xr:uid="{00000000-0005-0000-0000-00000F000000}"/>
    <cellStyle name="Comma 3 3 3 2 3 2" xfId="5622" xr:uid="{00000000-0005-0000-0000-00000F000000}"/>
    <cellStyle name="Comma 3 3 3 2 3 3" xfId="3611" xr:uid="{00000000-0005-0000-0000-00000F000000}"/>
    <cellStyle name="Comma 3 3 3 2 4" xfId="4728" xr:uid="{00000000-0005-0000-0000-00000F000000}"/>
    <cellStyle name="Comma 3 3 3 2 5" xfId="2716" xr:uid="{00000000-0005-0000-0000-00000F000000}"/>
    <cellStyle name="Comma 3 3 3 3" xfId="477" xr:uid="{00000000-0005-0000-0000-00000F000000}"/>
    <cellStyle name="Comma 3 3 3 3 2" xfId="1171" xr:uid="{00000000-0005-0000-0000-00000F000000}"/>
    <cellStyle name="Comma 3 3 3 3 2 2" xfId="5883" xr:uid="{00000000-0005-0000-0000-00000F000000}"/>
    <cellStyle name="Comma 3 3 3 3 2 3" xfId="3873" xr:uid="{00000000-0005-0000-0000-00000F000000}"/>
    <cellStyle name="Comma 3 3 3 3 3" xfId="1734" xr:uid="{00000000-0005-0000-0000-00000F000000}"/>
    <cellStyle name="Comma 3 3 3 3 3 2" xfId="4988" xr:uid="{00000000-0005-0000-0000-00000F000000}"/>
    <cellStyle name="Comma 3 3 3 3 4" xfId="2978" xr:uid="{00000000-0005-0000-0000-00000F000000}"/>
    <cellStyle name="Comma 3 3 3 4" xfId="837" xr:uid="{00000000-0005-0000-0000-00000F000000}"/>
    <cellStyle name="Comma 3 3 3 4 2" xfId="5436" xr:uid="{00000000-0005-0000-0000-00000F000000}"/>
    <cellStyle name="Comma 3 3 3 4 3" xfId="3425" xr:uid="{00000000-0005-0000-0000-00000F000000}"/>
    <cellStyle name="Comma 3 3 3 5" xfId="1009" xr:uid="{00000000-0005-0000-0000-00000F000000}"/>
    <cellStyle name="Comma 3 3 3 5 2" xfId="4540" xr:uid="{00000000-0005-0000-0000-00000F000000}"/>
    <cellStyle name="Comma 3 3 3 6" xfId="1568" xr:uid="{00000000-0005-0000-0000-00000F000000}"/>
    <cellStyle name="Comma 3 3 3 6 2" xfId="6696" xr:uid="{00000000-0005-0000-0000-00000F000000}"/>
    <cellStyle name="Comma 3 3 3 6 3" xfId="6745" xr:uid="{00000000-0005-0000-0000-00000F000000}"/>
    <cellStyle name="Comma 3 3 3 7" xfId="2229" xr:uid="{00000000-0005-0000-0000-00000F000000}"/>
    <cellStyle name="Comma 3 3 3 7 2" xfId="6587" xr:uid="{00000000-0005-0000-0000-00000F000000}"/>
    <cellStyle name="Comma 3 3 3 8" xfId="2526" xr:uid="{00000000-0005-0000-0000-00000F000000}"/>
    <cellStyle name="Comma 3 3 4" xfId="401" xr:uid="{00000000-0005-0000-0000-000004000000}"/>
    <cellStyle name="Comma 3 3 4 2" xfId="664" xr:uid="{00000000-0005-0000-0000-000004000000}"/>
    <cellStyle name="Comma 3 3 4 2 2" xfId="1323" xr:uid="{00000000-0005-0000-0000-000004000000}"/>
    <cellStyle name="Comma 3 3 4 2 2 2" xfId="4083" xr:uid="{00000000-0005-0000-0000-000004000000}"/>
    <cellStyle name="Comma 3 3 4 2 2 2 2" xfId="6093" xr:uid="{00000000-0005-0000-0000-000004000000}"/>
    <cellStyle name="Comma 3 3 4 2 2 3" xfId="5198" xr:uid="{00000000-0005-0000-0000-000004000000}"/>
    <cellStyle name="Comma 3 3 4 2 2 4" xfId="3188" xr:uid="{00000000-0005-0000-0000-000004000000}"/>
    <cellStyle name="Comma 3 3 4 2 3" xfId="1888" xr:uid="{00000000-0005-0000-0000-000004000000}"/>
    <cellStyle name="Comma 3 3 4 2 3 2" xfId="5646" xr:uid="{00000000-0005-0000-0000-000004000000}"/>
    <cellStyle name="Comma 3 3 4 2 3 3" xfId="3635" xr:uid="{00000000-0005-0000-0000-000004000000}"/>
    <cellStyle name="Comma 3 3 4 2 4" xfId="4752" xr:uid="{00000000-0005-0000-0000-000004000000}"/>
    <cellStyle name="Comma 3 3 4 2 5" xfId="2741" xr:uid="{00000000-0005-0000-0000-000004000000}"/>
    <cellStyle name="Comma 3 3 4 3" xfId="320" xr:uid="{00000000-0005-0000-0000-000004000000}"/>
    <cellStyle name="Comma 3 3 4 3 2" xfId="1029" xr:uid="{00000000-0005-0000-0000-000004000000}"/>
    <cellStyle name="Comma 3 3 4 3 2 2" xfId="5996" xr:uid="{00000000-0005-0000-0000-000004000000}"/>
    <cellStyle name="Comma 3 3 4 3 2 3" xfId="3986" xr:uid="{00000000-0005-0000-0000-000004000000}"/>
    <cellStyle name="Comma 3 3 4 3 3" xfId="1590" xr:uid="{00000000-0005-0000-0000-000004000000}"/>
    <cellStyle name="Comma 3 3 4 3 3 2" xfId="5101" xr:uid="{00000000-0005-0000-0000-000004000000}"/>
    <cellStyle name="Comma 3 3 4 3 4" xfId="3091" xr:uid="{00000000-0005-0000-0000-000004000000}"/>
    <cellStyle name="Comma 3 3 4 4" xfId="1096" xr:uid="{00000000-0005-0000-0000-000004000000}"/>
    <cellStyle name="Comma 3 3 4 4 2" xfId="5549" xr:uid="{00000000-0005-0000-0000-000004000000}"/>
    <cellStyle name="Comma 3 3 4 4 3" xfId="3538" xr:uid="{00000000-0005-0000-0000-000004000000}"/>
    <cellStyle name="Comma 3 3 4 5" xfId="1659" xr:uid="{00000000-0005-0000-0000-000004000000}"/>
    <cellStyle name="Comma 3 3 4 5 2" xfId="4655" xr:uid="{00000000-0005-0000-0000-000004000000}"/>
    <cellStyle name="Comma 3 3 4 6" xfId="2267" xr:uid="{00000000-0005-0000-0000-00000F000000}"/>
    <cellStyle name="Comma 3 3 4 6 2" xfId="6575" xr:uid="{00000000-0005-0000-0000-000004000000}"/>
    <cellStyle name="Comma 3 3 4 7" xfId="2643" xr:uid="{00000000-0005-0000-0000-000004000000}"/>
    <cellStyle name="Comma 3 3 5" xfId="520" xr:uid="{00000000-0005-0000-0000-000008000000}"/>
    <cellStyle name="Comma 3 3 5 2" xfId="711" xr:uid="{00000000-0005-0000-0000-000008000000}"/>
    <cellStyle name="Comma 3 3 5 2 2" xfId="1935" xr:uid="{00000000-0005-0000-0000-000008000000}"/>
    <cellStyle name="Comma 3 3 5 2 2 2" xfId="5915" xr:uid="{00000000-0005-0000-0000-000004000000}"/>
    <cellStyle name="Comma 3 3 5 2 2 3" xfId="3905" xr:uid="{00000000-0005-0000-0000-000004000000}"/>
    <cellStyle name="Comma 3 3 5 2 3" xfId="5020" xr:uid="{00000000-0005-0000-0000-000004000000}"/>
    <cellStyle name="Comma 3 3 5 2 4" xfId="3010" xr:uid="{00000000-0005-0000-0000-000004000000}"/>
    <cellStyle name="Comma 3 3 5 3" xfId="903" xr:uid="{00000000-0005-0000-0000-000008000000}"/>
    <cellStyle name="Comma 3 3 5 3 2" xfId="5468" xr:uid="{00000000-0005-0000-0000-000004000000}"/>
    <cellStyle name="Comma 3 3 5 3 3" xfId="3457" xr:uid="{00000000-0005-0000-0000-000004000000}"/>
    <cellStyle name="Comma 3 3 5 4" xfId="1199" xr:uid="{00000000-0005-0000-0000-000008000000}"/>
    <cellStyle name="Comma 3 3 5 4 2" xfId="4574" xr:uid="{00000000-0005-0000-0000-000004000000}"/>
    <cellStyle name="Comma 3 3 5 5" xfId="1764" xr:uid="{00000000-0005-0000-0000-000008000000}"/>
    <cellStyle name="Comma 3 3 5 5 2" xfId="6617" xr:uid="{00000000-0005-0000-0000-000008000000}"/>
    <cellStyle name="Comma 3 3 5 5 3" xfId="6553" xr:uid="{00000000-0005-0000-0000-000008000000}"/>
    <cellStyle name="Comma 3 3 5 6" xfId="2160" xr:uid="{00000000-0005-0000-0000-00000F000000}"/>
    <cellStyle name="Comma 3 3 5 6 2" xfId="6725" xr:uid="{00000000-0005-0000-0000-000004000000}"/>
    <cellStyle name="Comma 3 3 5 7" xfId="2562" xr:uid="{00000000-0005-0000-0000-000004000000}"/>
    <cellStyle name="Comma 3 3 6" xfId="570" xr:uid="{00000000-0005-0000-0000-000004000000}"/>
    <cellStyle name="Comma 3 3 6 2" xfId="1229" xr:uid="{00000000-0005-0000-0000-000004000000}"/>
    <cellStyle name="Comma 3 3 6 2 2" xfId="3801" xr:uid="{00000000-0005-0000-0000-000004000000}"/>
    <cellStyle name="Comma 3 3 6 2 2 2" xfId="5811" xr:uid="{00000000-0005-0000-0000-000004000000}"/>
    <cellStyle name="Comma 3 3 6 2 3" xfId="4916" xr:uid="{00000000-0005-0000-0000-000004000000}"/>
    <cellStyle name="Comma 3 3 6 2 4" xfId="2906" xr:uid="{00000000-0005-0000-0000-000004000000}"/>
    <cellStyle name="Comma 3 3 6 3" xfId="1794" xr:uid="{00000000-0005-0000-0000-000004000000}"/>
    <cellStyle name="Comma 3 3 6 3 2" xfId="5364" xr:uid="{00000000-0005-0000-0000-000004000000}"/>
    <cellStyle name="Comma 3 3 6 3 3" xfId="3353" xr:uid="{00000000-0005-0000-0000-000004000000}"/>
    <cellStyle name="Comma 3 3 6 4" xfId="2309" xr:uid="{00000000-0005-0000-0000-00000F000000}"/>
    <cellStyle name="Comma 3 3 6 4 2" xfId="4468" xr:uid="{00000000-0005-0000-0000-000004000000}"/>
    <cellStyle name="Comma 3 3 6 5" xfId="2454" xr:uid="{00000000-0005-0000-0000-000004000000}"/>
    <cellStyle name="Comma 3 3 7" xfId="373" xr:uid="{00000000-0005-0000-0000-000004000000}"/>
    <cellStyle name="Comma 3 3 7 2" xfId="1068" xr:uid="{00000000-0005-0000-0000-000004000000}"/>
    <cellStyle name="Comma 3 3 7 2 2" xfId="5732" xr:uid="{00000000-0005-0000-0000-000004000000}"/>
    <cellStyle name="Comma 3 3 7 2 3" xfId="3722" xr:uid="{00000000-0005-0000-0000-000004000000}"/>
    <cellStyle name="Comma 3 3 7 3" xfId="1631" xr:uid="{00000000-0005-0000-0000-000004000000}"/>
    <cellStyle name="Comma 3 3 7 3 2" xfId="4837" xr:uid="{00000000-0005-0000-0000-000004000000}"/>
    <cellStyle name="Comma 3 3 7 4" xfId="2827" xr:uid="{00000000-0005-0000-0000-000004000000}"/>
    <cellStyle name="Comma 3 3 8" xfId="838" xr:uid="{00000000-0005-0000-0000-000004000000}"/>
    <cellStyle name="Comma 3 3 8 2" xfId="5285" xr:uid="{00000000-0005-0000-0000-000004000000}"/>
    <cellStyle name="Comma 3 3 8 3" xfId="3274" xr:uid="{00000000-0005-0000-0000-000004000000}"/>
    <cellStyle name="Comma 3 3 9" xfId="467" xr:uid="{00000000-0005-0000-0000-000004000000}"/>
    <cellStyle name="Comma 3 3 9 2" xfId="4388" xr:uid="{00000000-0005-0000-0000-000004000000}"/>
    <cellStyle name="Comma 3 4" xfId="197" xr:uid="{00000000-0005-0000-0000-000020000000}"/>
    <cellStyle name="Comma 3 4 10" xfId="2417" xr:uid="{00000000-0005-0000-0000-000020000000}"/>
    <cellStyle name="Comma 3 4 2" xfId="228" xr:uid="{00000000-0005-0000-0000-000011000000}"/>
    <cellStyle name="Comma 3 4 2 2" xfId="634" xr:uid="{00000000-0005-0000-0000-000011000000}"/>
    <cellStyle name="Comma 3 4 2 2 2" xfId="1293" xr:uid="{00000000-0005-0000-0000-000011000000}"/>
    <cellStyle name="Comma 3 4 2 2 2 2" xfId="2113" xr:uid="{00000000-0005-0000-0000-000011000000}"/>
    <cellStyle name="Comma 3 4 2 2 2 2 2" xfId="6061" xr:uid="{00000000-0005-0000-0000-000011000000}"/>
    <cellStyle name="Comma 3 4 2 2 2 2 3" xfId="4051" xr:uid="{00000000-0005-0000-0000-000011000000}"/>
    <cellStyle name="Comma 3 4 2 2 2 3" xfId="5166" xr:uid="{00000000-0005-0000-0000-000011000000}"/>
    <cellStyle name="Comma 3 4 2 2 2 4" xfId="3156" xr:uid="{00000000-0005-0000-0000-000011000000}"/>
    <cellStyle name="Comma 3 4 2 2 3" xfId="1858" xr:uid="{00000000-0005-0000-0000-000011000000}"/>
    <cellStyle name="Comma 3 4 2 2 3 2" xfId="5614" xr:uid="{00000000-0005-0000-0000-000011000000}"/>
    <cellStyle name="Comma 3 4 2 2 3 3" xfId="3603" xr:uid="{00000000-0005-0000-0000-000011000000}"/>
    <cellStyle name="Comma 3 4 2 2 4" xfId="4720" xr:uid="{00000000-0005-0000-0000-000011000000}"/>
    <cellStyle name="Comma 3 4 2 2 5" xfId="2708" xr:uid="{00000000-0005-0000-0000-000011000000}"/>
    <cellStyle name="Comma 3 4 2 3" xfId="468" xr:uid="{00000000-0005-0000-0000-000011000000}"/>
    <cellStyle name="Comma 3 4 2 3 2" xfId="1162" xr:uid="{00000000-0005-0000-0000-000011000000}"/>
    <cellStyle name="Comma 3 4 2 3 2 2" xfId="5875" xr:uid="{00000000-0005-0000-0000-000011000000}"/>
    <cellStyle name="Comma 3 4 2 3 2 3" xfId="3865" xr:uid="{00000000-0005-0000-0000-000011000000}"/>
    <cellStyle name="Comma 3 4 2 3 3" xfId="1725" xr:uid="{00000000-0005-0000-0000-000011000000}"/>
    <cellStyle name="Comma 3 4 2 3 3 2" xfId="4980" xr:uid="{00000000-0005-0000-0000-000011000000}"/>
    <cellStyle name="Comma 3 4 2 3 4" xfId="2970" xr:uid="{00000000-0005-0000-0000-000011000000}"/>
    <cellStyle name="Comma 3 4 2 4" xfId="829" xr:uid="{00000000-0005-0000-0000-000011000000}"/>
    <cellStyle name="Comma 3 4 2 4 2" xfId="5428" xr:uid="{00000000-0005-0000-0000-000011000000}"/>
    <cellStyle name="Comma 3 4 2 4 3" xfId="3417" xr:uid="{00000000-0005-0000-0000-000011000000}"/>
    <cellStyle name="Comma 3 4 2 5" xfId="1001" xr:uid="{00000000-0005-0000-0000-000011000000}"/>
    <cellStyle name="Comma 3 4 2 5 2" xfId="4532" xr:uid="{00000000-0005-0000-0000-000011000000}"/>
    <cellStyle name="Comma 3 4 2 6" xfId="1560" xr:uid="{00000000-0005-0000-0000-000011000000}"/>
    <cellStyle name="Comma 3 4 2 6 2" xfId="6688" xr:uid="{00000000-0005-0000-0000-000011000000}"/>
    <cellStyle name="Comma 3 4 2 6 3" xfId="6677" xr:uid="{00000000-0005-0000-0000-000011000000}"/>
    <cellStyle name="Comma 3 4 2 7" xfId="2221" xr:uid="{00000000-0005-0000-0000-000011000000}"/>
    <cellStyle name="Comma 3 4 2 7 2" xfId="6579" xr:uid="{00000000-0005-0000-0000-000011000000}"/>
    <cellStyle name="Comma 3 4 2 8" xfId="2518" xr:uid="{00000000-0005-0000-0000-000011000000}"/>
    <cellStyle name="Comma 3 4 3" xfId="613" xr:uid="{00000000-0005-0000-0000-000020000000}"/>
    <cellStyle name="Comma 3 4 3 2" xfId="923" xr:uid="{00000000-0005-0000-0000-000020000000}"/>
    <cellStyle name="Comma 3 4 3 2 2" xfId="1428" xr:uid="{00000000-0005-0000-0000-000020000000}"/>
    <cellStyle name="Comma 3 4 3 2 2 2" xfId="4119" xr:uid="{00000000-0005-0000-0000-000020000000}"/>
    <cellStyle name="Comma 3 4 3 2 2 2 2" xfId="6129" xr:uid="{00000000-0005-0000-0000-000020000000}"/>
    <cellStyle name="Comma 3 4 3 2 2 3" xfId="5234" xr:uid="{00000000-0005-0000-0000-000020000000}"/>
    <cellStyle name="Comma 3 4 3 2 2 4" xfId="3224" xr:uid="{00000000-0005-0000-0000-000020000000}"/>
    <cellStyle name="Comma 3 4 3 2 3" xfId="2018" xr:uid="{00000000-0005-0000-0000-000020000000}"/>
    <cellStyle name="Comma 3 4 3 2 3 2" xfId="5682" xr:uid="{00000000-0005-0000-0000-000020000000}"/>
    <cellStyle name="Comma 3 4 3 2 3 3" xfId="3671" xr:uid="{00000000-0005-0000-0000-000020000000}"/>
    <cellStyle name="Comma 3 4 3 2 4" xfId="4788" xr:uid="{00000000-0005-0000-0000-000020000000}"/>
    <cellStyle name="Comma 3 4 3 2 5" xfId="2777" xr:uid="{00000000-0005-0000-0000-000020000000}"/>
    <cellStyle name="Comma 3 4 3 3" xfId="969" xr:uid="{00000000-0005-0000-0000-000020000000}"/>
    <cellStyle name="Comma 3 4 3 3 2" xfId="1456" xr:uid="{00000000-0005-0000-0000-000020000000}"/>
    <cellStyle name="Comma 3 4 3 3 2 2" xfId="6039" xr:uid="{00000000-0005-0000-0000-000020000000}"/>
    <cellStyle name="Comma 3 4 3 3 2 3" xfId="4029" xr:uid="{00000000-0005-0000-0000-000020000000}"/>
    <cellStyle name="Comma 3 4 3 3 3" xfId="2036" xr:uid="{00000000-0005-0000-0000-000020000000}"/>
    <cellStyle name="Comma 3 4 3 3 3 2" xfId="5144" xr:uid="{00000000-0005-0000-0000-000020000000}"/>
    <cellStyle name="Comma 3 4 3 3 4" xfId="3134" xr:uid="{00000000-0005-0000-0000-000020000000}"/>
    <cellStyle name="Comma 3 4 3 4" xfId="1272" xr:uid="{00000000-0005-0000-0000-000020000000}"/>
    <cellStyle name="Comma 3 4 3 4 2" xfId="5592" xr:uid="{00000000-0005-0000-0000-000020000000}"/>
    <cellStyle name="Comma 3 4 3 4 3" xfId="3581" xr:uid="{00000000-0005-0000-0000-000020000000}"/>
    <cellStyle name="Comma 3 4 3 5" xfId="1837" xr:uid="{00000000-0005-0000-0000-000020000000}"/>
    <cellStyle name="Comma 3 4 3 5 2" xfId="4698" xr:uid="{00000000-0005-0000-0000-000020000000}"/>
    <cellStyle name="Comma 3 4 3 6" xfId="2259" xr:uid="{00000000-0005-0000-0000-000011000000}"/>
    <cellStyle name="Comma 3 4 3 6 2" xfId="6702" xr:uid="{00000000-0005-0000-0000-000020000000}"/>
    <cellStyle name="Comma 3 4 3 7" xfId="2686" xr:uid="{00000000-0005-0000-0000-000020000000}"/>
    <cellStyle name="Comma 3 4 4" xfId="444" xr:uid="{00000000-0005-0000-0000-000020000000}"/>
    <cellStyle name="Comma 3 4 4 2" xfId="1139" xr:uid="{00000000-0005-0000-0000-000020000000}"/>
    <cellStyle name="Comma 3 4 4 2 2" xfId="2063" xr:uid="{00000000-0005-0000-0000-000020000000}"/>
    <cellStyle name="Comma 3 4 4 2 2 2" xfId="5958" xr:uid="{00000000-0005-0000-0000-000020000000}"/>
    <cellStyle name="Comma 3 4 4 2 2 3" xfId="3948" xr:uid="{00000000-0005-0000-0000-000020000000}"/>
    <cellStyle name="Comma 3 4 4 2 3" xfId="5063" xr:uid="{00000000-0005-0000-0000-000020000000}"/>
    <cellStyle name="Comma 3 4 4 2 4" xfId="3053" xr:uid="{00000000-0005-0000-0000-000020000000}"/>
    <cellStyle name="Comma 3 4 4 3" xfId="1702" xr:uid="{00000000-0005-0000-0000-000020000000}"/>
    <cellStyle name="Comma 3 4 4 3 2" xfId="5511" xr:uid="{00000000-0005-0000-0000-000020000000}"/>
    <cellStyle name="Comma 3 4 4 3 3" xfId="3500" xr:uid="{00000000-0005-0000-0000-000020000000}"/>
    <cellStyle name="Comma 3 4 4 4" xfId="2162" xr:uid="{00000000-0005-0000-0000-000011000000}"/>
    <cellStyle name="Comma 3 4 4 4 2" xfId="4617" xr:uid="{00000000-0005-0000-0000-000020000000}"/>
    <cellStyle name="Comma 3 4 4 5" xfId="2605" xr:uid="{00000000-0005-0000-0000-000020000000}"/>
    <cellStyle name="Comma 3 4 5" xfId="792" xr:uid="{00000000-0005-0000-0000-000020000000}"/>
    <cellStyle name="Comma 3 4 5 2" xfId="1377" xr:uid="{00000000-0005-0000-0000-000020000000}"/>
    <cellStyle name="Comma 3 4 5 2 2" xfId="3844" xr:uid="{00000000-0005-0000-0000-000020000000}"/>
    <cellStyle name="Comma 3 4 5 2 2 2" xfId="5854" xr:uid="{00000000-0005-0000-0000-000020000000}"/>
    <cellStyle name="Comma 3 4 5 2 3" xfId="4959" xr:uid="{00000000-0005-0000-0000-000020000000}"/>
    <cellStyle name="Comma 3 4 5 2 4" xfId="2949" xr:uid="{00000000-0005-0000-0000-000020000000}"/>
    <cellStyle name="Comma 3 4 5 3" xfId="1963" xr:uid="{00000000-0005-0000-0000-000020000000}"/>
    <cellStyle name="Comma 3 4 5 3 2" xfId="5407" xr:uid="{00000000-0005-0000-0000-000020000000}"/>
    <cellStyle name="Comma 3 4 5 3 3" xfId="3396" xr:uid="{00000000-0005-0000-0000-000020000000}"/>
    <cellStyle name="Comma 3 4 5 4" xfId="2301" xr:uid="{00000000-0005-0000-0000-000011000000}"/>
    <cellStyle name="Comma 3 4 5 4 2" xfId="4511" xr:uid="{00000000-0005-0000-0000-000020000000}"/>
    <cellStyle name="Comma 3 4 5 5" xfId="2497" xr:uid="{00000000-0005-0000-0000-000020000000}"/>
    <cellStyle name="Comma 3 4 6" xfId="980" xr:uid="{00000000-0005-0000-0000-000020000000}"/>
    <cellStyle name="Comma 3 4 6 2" xfId="3765" xr:uid="{00000000-0005-0000-0000-000020000000}"/>
    <cellStyle name="Comma 3 4 6 2 2" xfId="5775" xr:uid="{00000000-0005-0000-0000-000020000000}"/>
    <cellStyle name="Comma 3 4 6 3" xfId="4880" xr:uid="{00000000-0005-0000-0000-000020000000}"/>
    <cellStyle name="Comma 3 4 6 4" xfId="2870" xr:uid="{00000000-0005-0000-0000-000020000000}"/>
    <cellStyle name="Comma 3 4 7" xfId="1539" xr:uid="{00000000-0005-0000-0000-000020000000}"/>
    <cellStyle name="Comma 3 4 7 2" xfId="5328" xr:uid="{00000000-0005-0000-0000-000020000000}"/>
    <cellStyle name="Comma 3 4 7 3" xfId="3317" xr:uid="{00000000-0005-0000-0000-000020000000}"/>
    <cellStyle name="Comma 3 4 8" xfId="2135" xr:uid="{00000000-0005-0000-0000-000011000000}"/>
    <cellStyle name="Comma 3 4 8 2" xfId="4431" xr:uid="{00000000-0005-0000-0000-000020000000}"/>
    <cellStyle name="Comma 3 4 9" xfId="6471" xr:uid="{00000000-0005-0000-0000-000008000000}"/>
    <cellStyle name="Comma 3 5" xfId="151" xr:uid="{00000000-0005-0000-0000-000020000000}"/>
    <cellStyle name="Comma 3 5 2" xfId="574" xr:uid="{00000000-0005-0000-0000-000020000000}"/>
    <cellStyle name="Comma 3 5 2 2" xfId="966" xr:uid="{00000000-0005-0000-0000-000020000000}"/>
    <cellStyle name="Comma 3 5 2 2 2" xfId="1447" xr:uid="{00000000-0005-0000-0000-000020000000}"/>
    <cellStyle name="Comma 3 5 2 2 2 2" xfId="6000" xr:uid="{00000000-0005-0000-0000-000020000000}"/>
    <cellStyle name="Comma 3 5 2 2 2 3" xfId="3990" xr:uid="{00000000-0005-0000-0000-000020000000}"/>
    <cellStyle name="Comma 3 5 2 2 3" xfId="2034" xr:uid="{00000000-0005-0000-0000-000020000000}"/>
    <cellStyle name="Comma 3 5 2 2 3 2" xfId="5105" xr:uid="{00000000-0005-0000-0000-000020000000}"/>
    <cellStyle name="Comma 3 5 2 2 4" xfId="3095" xr:uid="{00000000-0005-0000-0000-000020000000}"/>
    <cellStyle name="Comma 3 5 2 3" xfId="1233" xr:uid="{00000000-0005-0000-0000-000020000000}"/>
    <cellStyle name="Comma 3 5 2 3 2" xfId="5553" xr:uid="{00000000-0005-0000-0000-000020000000}"/>
    <cellStyle name="Comma 3 5 2 3 3" xfId="3542" xr:uid="{00000000-0005-0000-0000-000020000000}"/>
    <cellStyle name="Comma 3 5 2 4" xfId="1798" xr:uid="{00000000-0005-0000-0000-000020000000}"/>
    <cellStyle name="Comma 3 5 2 4 2" xfId="4659" xr:uid="{00000000-0005-0000-0000-000020000000}"/>
    <cellStyle name="Comma 3 5 2 5" xfId="2204" xr:uid="{00000000-0005-0000-0000-000012000000}"/>
    <cellStyle name="Comma 3 5 2 5 2" xfId="6732" xr:uid="{00000000-0005-0000-0000-000020000000}"/>
    <cellStyle name="Comma 3 5 2 6" xfId="2647" xr:uid="{00000000-0005-0000-0000-000020000000}"/>
    <cellStyle name="Comma 3 5 3" xfId="405" xr:uid="{00000000-0005-0000-0000-000020000000}"/>
    <cellStyle name="Comma 3 5 3 2" xfId="1100" xr:uid="{00000000-0005-0000-0000-000020000000}"/>
    <cellStyle name="Comma 3 5 3 2 2" xfId="2054" xr:uid="{00000000-0005-0000-0000-000020000000}"/>
    <cellStyle name="Comma 3 5 3 2 2 2" xfId="5919" xr:uid="{00000000-0005-0000-0000-000020000000}"/>
    <cellStyle name="Comma 3 5 3 2 2 3" xfId="3909" xr:uid="{00000000-0005-0000-0000-000020000000}"/>
    <cellStyle name="Comma 3 5 3 2 3" xfId="5024" xr:uid="{00000000-0005-0000-0000-000020000000}"/>
    <cellStyle name="Comma 3 5 3 2 4" xfId="3014" xr:uid="{00000000-0005-0000-0000-000020000000}"/>
    <cellStyle name="Comma 3 5 3 3" xfId="1663" xr:uid="{00000000-0005-0000-0000-000020000000}"/>
    <cellStyle name="Comma 3 5 3 3 2" xfId="5472" xr:uid="{00000000-0005-0000-0000-000020000000}"/>
    <cellStyle name="Comma 3 5 3 3 3" xfId="3461" xr:uid="{00000000-0005-0000-0000-000020000000}"/>
    <cellStyle name="Comma 3 5 3 4" xfId="2163" xr:uid="{00000000-0005-0000-0000-000012000000}"/>
    <cellStyle name="Comma 3 5 3 4 2" xfId="4578" xr:uid="{00000000-0005-0000-0000-000020000000}"/>
    <cellStyle name="Comma 3 5 3 5" xfId="2566" xr:uid="{00000000-0005-0000-0000-000020000000}"/>
    <cellStyle name="Comma 3 5 4" xfId="315" xr:uid="{00000000-0005-0000-0000-000020000000}"/>
    <cellStyle name="Comma 3 5 4 2" xfId="1027" xr:uid="{00000000-0005-0000-0000-000020000000}"/>
    <cellStyle name="Comma 3 5 4 2 2" xfId="3805" xr:uid="{00000000-0005-0000-0000-000020000000}"/>
    <cellStyle name="Comma 3 5 4 2 2 2" xfId="5815" xr:uid="{00000000-0005-0000-0000-000020000000}"/>
    <cellStyle name="Comma 3 5 4 2 3" xfId="4920" xr:uid="{00000000-0005-0000-0000-000020000000}"/>
    <cellStyle name="Comma 3 5 4 2 4" xfId="2910" xr:uid="{00000000-0005-0000-0000-000020000000}"/>
    <cellStyle name="Comma 3 5 4 3" xfId="1587" xr:uid="{00000000-0005-0000-0000-000020000000}"/>
    <cellStyle name="Comma 3 5 4 3 2" xfId="5368" xr:uid="{00000000-0005-0000-0000-000020000000}"/>
    <cellStyle name="Comma 3 5 4 3 3" xfId="3357" xr:uid="{00000000-0005-0000-0000-000020000000}"/>
    <cellStyle name="Comma 3 5 4 4" xfId="4472" xr:uid="{00000000-0005-0000-0000-000020000000}"/>
    <cellStyle name="Comma 3 5 4 5" xfId="2458" xr:uid="{00000000-0005-0000-0000-000020000000}"/>
    <cellStyle name="Comma 3 5 5" xfId="844" xr:uid="{00000000-0005-0000-0000-000020000000}"/>
    <cellStyle name="Comma 3 5 5 2" xfId="3726" xr:uid="{00000000-0005-0000-0000-000020000000}"/>
    <cellStyle name="Comma 3 5 5 2 2" xfId="5736" xr:uid="{00000000-0005-0000-0000-000020000000}"/>
    <cellStyle name="Comma 3 5 5 3" xfId="4841" xr:uid="{00000000-0005-0000-0000-000020000000}"/>
    <cellStyle name="Comma 3 5 5 4" xfId="2831" xr:uid="{00000000-0005-0000-0000-000020000000}"/>
    <cellStyle name="Comma 3 5 6" xfId="1500" xr:uid="{00000000-0005-0000-0000-000020000000}"/>
    <cellStyle name="Comma 3 5 6 2" xfId="5289" xr:uid="{00000000-0005-0000-0000-000020000000}"/>
    <cellStyle name="Comma 3 5 6 3" xfId="3278" xr:uid="{00000000-0005-0000-0000-000020000000}"/>
    <cellStyle name="Comma 3 5 7" xfId="4392" xr:uid="{00000000-0005-0000-0000-000020000000}"/>
    <cellStyle name="Comma 3 5 8" xfId="6414" xr:uid="{00000000-0005-0000-0000-000002000000}"/>
    <cellStyle name="Comma 3 5 9" xfId="2378" xr:uid="{00000000-0005-0000-0000-000020000000}"/>
    <cellStyle name="Comma 3 6" xfId="217" xr:uid="{00000000-0005-0000-0000-00000D000000}"/>
    <cellStyle name="Comma 3 6 10" xfId="2358" xr:uid="{00000000-0005-0000-0000-000020000000}"/>
    <cellStyle name="Comma 3 6 2" xfId="628" xr:uid="{00000000-0005-0000-0000-00000D000000}"/>
    <cellStyle name="Comma 3 6 2 2" xfId="494" xr:uid="{00000000-0005-0000-0000-00000D000000}"/>
    <cellStyle name="Comma 3 6 2 2 2" xfId="1477" xr:uid="{00000000-0005-0000-0000-00000D000000}"/>
    <cellStyle name="Comma 3 6 2 2 2 2" xfId="6055" xr:uid="{00000000-0005-0000-0000-00000D000000}"/>
    <cellStyle name="Comma 3 6 2 2 2 3" xfId="4045" xr:uid="{00000000-0005-0000-0000-00000D000000}"/>
    <cellStyle name="Comma 3 6 2 2 3" xfId="1748" xr:uid="{00000000-0005-0000-0000-00000D000000}"/>
    <cellStyle name="Comma 3 6 2 2 3 2" xfId="5160" xr:uid="{00000000-0005-0000-0000-00000D000000}"/>
    <cellStyle name="Comma 3 6 2 2 4" xfId="3150" xr:uid="{00000000-0005-0000-0000-00000D000000}"/>
    <cellStyle name="Comma 3 6 2 3" xfId="1287" xr:uid="{00000000-0005-0000-0000-00000D000000}"/>
    <cellStyle name="Comma 3 6 2 3 2" xfId="5608" xr:uid="{00000000-0005-0000-0000-00000D000000}"/>
    <cellStyle name="Comma 3 6 2 3 3" xfId="3597" xr:uid="{00000000-0005-0000-0000-00000D000000}"/>
    <cellStyle name="Comma 3 6 2 4" xfId="1852" xr:uid="{00000000-0005-0000-0000-00000D000000}"/>
    <cellStyle name="Comma 3 6 2 4 2" xfId="4714" xr:uid="{00000000-0005-0000-0000-00000D000000}"/>
    <cellStyle name="Comma 3 6 2 5" xfId="2702" xr:uid="{00000000-0005-0000-0000-00000D000000}"/>
    <cellStyle name="Comma 3 6 3" xfId="459" xr:uid="{00000000-0005-0000-0000-00000D000000}"/>
    <cellStyle name="Comma 3 6 3 2" xfId="1154" xr:uid="{00000000-0005-0000-0000-00000D000000}"/>
    <cellStyle name="Comma 3 6 3 2 2" xfId="3977" xr:uid="{00000000-0005-0000-0000-000020000000}"/>
    <cellStyle name="Comma 3 6 3 2 2 2" xfId="5987" xr:uid="{00000000-0005-0000-0000-000020000000}"/>
    <cellStyle name="Comma 3 6 3 2 2 3" xfId="6561" xr:uid="{00000000-0005-0000-0000-00000D000000}"/>
    <cellStyle name="Comma 3 6 3 2 3" xfId="5092" xr:uid="{00000000-0005-0000-0000-000020000000}"/>
    <cellStyle name="Comma 3 6 3 2 4" xfId="3082" xr:uid="{00000000-0005-0000-0000-000020000000}"/>
    <cellStyle name="Comma 3 6 3 2 5" xfId="6704" xr:uid="{00000000-0005-0000-0000-00000D000000}"/>
    <cellStyle name="Comma 3 6 3 3" xfId="1436" xr:uid="{00000000-0005-0000-0000-000020000000}"/>
    <cellStyle name="Comma 3 6 3 3 2" xfId="5540" xr:uid="{00000000-0005-0000-0000-000020000000}"/>
    <cellStyle name="Comma 3 6 3 3 3" xfId="3529" xr:uid="{00000000-0005-0000-0000-000020000000}"/>
    <cellStyle name="Comma 3 6 3 4" xfId="958" xr:uid="{00000000-0005-0000-0000-000020000000}"/>
    <cellStyle name="Comma 3 6 3 4 2" xfId="4646" xr:uid="{00000000-0005-0000-0000-000020000000}"/>
    <cellStyle name="Comma 3 6 3 5" xfId="1717" xr:uid="{00000000-0005-0000-0000-00000D000000}"/>
    <cellStyle name="Comma 3 6 3 5 2" xfId="6691" xr:uid="{00000000-0005-0000-0000-00000D000000}"/>
    <cellStyle name="Comma 3 6 3 5 3" xfId="6781" xr:uid="{00000000-0005-0000-0000-00000D000000}"/>
    <cellStyle name="Comma 3 6 3 6" xfId="2634" xr:uid="{00000000-0005-0000-0000-000020000000}"/>
    <cellStyle name="Comma 3 6 4" xfId="738" xr:uid="{00000000-0005-0000-0000-00000D000000}"/>
    <cellStyle name="Comma 3 6 4 2" xfId="1370" xr:uid="{00000000-0005-0000-0000-00000D000000}"/>
    <cellStyle name="Comma 3 6 4 2 2" xfId="3892" xr:uid="{00000000-0005-0000-0000-000020000000}"/>
    <cellStyle name="Comma 3 6 4 2 2 2" xfId="5902" xr:uid="{00000000-0005-0000-0000-000020000000}"/>
    <cellStyle name="Comma 3 6 4 2 2 3" xfId="6545" xr:uid="{00000000-0005-0000-0000-00000D000000}"/>
    <cellStyle name="Comma 3 6 4 2 3" xfId="5007" xr:uid="{00000000-0005-0000-0000-000020000000}"/>
    <cellStyle name="Comma 3 6 4 2 4" xfId="2997" xr:uid="{00000000-0005-0000-0000-000020000000}"/>
    <cellStyle name="Comma 3 6 4 2 5" xfId="6622" xr:uid="{00000000-0005-0000-0000-00000D000000}"/>
    <cellStyle name="Comma 3 6 4 3" xfId="1950" xr:uid="{00000000-0005-0000-0000-00000D000000}"/>
    <cellStyle name="Comma 3 6 4 3 2" xfId="5455" xr:uid="{00000000-0005-0000-0000-000020000000}"/>
    <cellStyle name="Comma 3 6 4 3 2 2" xfId="6798" xr:uid="{00000000-0005-0000-0000-00000D000000}"/>
    <cellStyle name="Comma 3 6 4 3 3" xfId="3444" xr:uid="{00000000-0005-0000-0000-000020000000}"/>
    <cellStyle name="Comma 3 6 4 3 4" xfId="6686" xr:uid="{00000000-0005-0000-0000-00000D000000}"/>
    <cellStyle name="Comma 3 6 4 4" xfId="799" xr:uid="{00000000-0005-0000-0000-000020000000}"/>
    <cellStyle name="Comma 3 6 4 4 2" xfId="4561" xr:uid="{00000000-0005-0000-0000-000020000000}"/>
    <cellStyle name="Comma 3 6 4 5" xfId="2549" xr:uid="{00000000-0005-0000-0000-000020000000}"/>
    <cellStyle name="Comma 3 6 5" xfId="995" xr:uid="{00000000-0005-0000-0000-00000D000000}"/>
    <cellStyle name="Comma 3 6 5 2" xfId="2041" xr:uid="{00000000-0005-0000-0000-00000D000000}"/>
    <cellStyle name="Comma 3 6 5 2 2" xfId="3859" xr:uid="{00000000-0005-0000-0000-00000D000000}"/>
    <cellStyle name="Comma 3 6 5 2 2 2" xfId="5869" xr:uid="{00000000-0005-0000-0000-00000D000000}"/>
    <cellStyle name="Comma 3 6 5 2 3" xfId="4974" xr:uid="{00000000-0005-0000-0000-00000D000000}"/>
    <cellStyle name="Comma 3 6 5 2 4" xfId="2964" xr:uid="{00000000-0005-0000-0000-00000D000000}"/>
    <cellStyle name="Comma 3 6 5 3" xfId="949" xr:uid="{00000000-0005-0000-0000-000020000000}"/>
    <cellStyle name="Comma 3 6 5 3 2" xfId="5422" xr:uid="{00000000-0005-0000-0000-00000D000000}"/>
    <cellStyle name="Comma 3 6 5 3 2 2" xfId="2532" xr:uid="{00000000-0005-0000-0000-000020000000}"/>
    <cellStyle name="Comma 3 6 5 3 3" xfId="3411" xr:uid="{00000000-0005-0000-0000-00000D000000}"/>
    <cellStyle name="Comma 3 6 5 3 4" xfId="6551" xr:uid="{00000000-0005-0000-0000-000020000000}"/>
    <cellStyle name="Comma 3 6 5 4" xfId="4526" xr:uid="{00000000-0005-0000-0000-00000D000000}"/>
    <cellStyle name="Comma 3 6 5 4 2" xfId="6674" xr:uid="{00000000-0005-0000-0000-000020000000}"/>
    <cellStyle name="Comma 3 6 5 5" xfId="2512" xr:uid="{00000000-0005-0000-0000-00000D000000}"/>
    <cellStyle name="Comma 3 6 5 6" xfId="6813" xr:uid="{00000000-0005-0000-0000-000020000000}"/>
    <cellStyle name="Comma 3 6 6" xfId="493" xr:uid="{00000000-0005-0000-0000-000020000000}"/>
    <cellStyle name="Comma 3 6 6 2" xfId="3706" xr:uid="{00000000-0005-0000-0000-000020000000}"/>
    <cellStyle name="Comma 3 6 6 2 2" xfId="5716" xr:uid="{00000000-0005-0000-0000-000020000000}"/>
    <cellStyle name="Comma 3 6 6 3" xfId="4821" xr:uid="{00000000-0005-0000-0000-000020000000}"/>
    <cellStyle name="Comma 3 6 6 4" xfId="2811" xr:uid="{00000000-0005-0000-0000-000020000000}"/>
    <cellStyle name="Comma 3 6 7" xfId="729" xr:uid="{00000000-0005-0000-0000-000020000000}"/>
    <cellStyle name="Comma 3 6 7 2" xfId="5269" xr:uid="{00000000-0005-0000-0000-000020000000}"/>
    <cellStyle name="Comma 3 6 7 3" xfId="3258" xr:uid="{00000000-0005-0000-0000-000020000000}"/>
    <cellStyle name="Comma 3 6 8" xfId="1554" xr:uid="{00000000-0005-0000-0000-00000D000000}"/>
    <cellStyle name="Comma 3 6 8 2" xfId="4372" xr:uid="{00000000-0005-0000-0000-000020000000}"/>
    <cellStyle name="Comma 3 6 8 2 2" xfId="6607" xr:uid="{00000000-0005-0000-0000-00000D000000}"/>
    <cellStyle name="Comma 3 6 8 3" xfId="6660" xr:uid="{00000000-0005-0000-0000-00000D000000}"/>
    <cellStyle name="Comma 3 6 9" xfId="2200" xr:uid="{00000000-0005-0000-0000-00000D000000}"/>
    <cellStyle name="Comma 3 6 9 2" xfId="6802" xr:uid="{00000000-0005-0000-0000-000020000000}"/>
    <cellStyle name="Comma 3 7" xfId="388" xr:uid="{00000000-0005-0000-0000-000020000000}"/>
    <cellStyle name="Comma 3 7 2" xfId="651" xr:uid="{00000000-0005-0000-0000-000020000000}"/>
    <cellStyle name="Comma 3 7 2 2" xfId="1310" xr:uid="{00000000-0005-0000-0000-000020000000}"/>
    <cellStyle name="Comma 3 7 2 2 2" xfId="4076" xr:uid="{00000000-0005-0000-0000-000020000000}"/>
    <cellStyle name="Comma 3 7 2 2 2 2" xfId="6086" xr:uid="{00000000-0005-0000-0000-000020000000}"/>
    <cellStyle name="Comma 3 7 2 2 3" xfId="5191" xr:uid="{00000000-0005-0000-0000-000020000000}"/>
    <cellStyle name="Comma 3 7 2 2 4" xfId="3181" xr:uid="{00000000-0005-0000-0000-000020000000}"/>
    <cellStyle name="Comma 3 7 2 3" xfId="1875" xr:uid="{00000000-0005-0000-0000-000020000000}"/>
    <cellStyle name="Comma 3 7 2 3 2" xfId="5639" xr:uid="{00000000-0005-0000-0000-000020000000}"/>
    <cellStyle name="Comma 3 7 2 3 3" xfId="3628" xr:uid="{00000000-0005-0000-0000-000020000000}"/>
    <cellStyle name="Comma 3 7 2 4" xfId="4745" xr:uid="{00000000-0005-0000-0000-000020000000}"/>
    <cellStyle name="Comma 3 7 2 5" xfId="2734" xr:uid="{00000000-0005-0000-0000-000020000000}"/>
    <cellStyle name="Comma 3 7 3" xfId="319" xr:uid="{00000000-0005-0000-0000-000020000000}"/>
    <cellStyle name="Comma 3 7 3 2" xfId="1028" xr:uid="{00000000-0005-0000-0000-000020000000}"/>
    <cellStyle name="Comma 3 7 3 2 2" xfId="5976" xr:uid="{00000000-0005-0000-0000-000020000000}"/>
    <cellStyle name="Comma 3 7 3 2 3" xfId="3966" xr:uid="{00000000-0005-0000-0000-000020000000}"/>
    <cellStyle name="Comma 3 7 3 3" xfId="1589" xr:uid="{00000000-0005-0000-0000-000020000000}"/>
    <cellStyle name="Comma 3 7 3 3 2" xfId="5081" xr:uid="{00000000-0005-0000-0000-000020000000}"/>
    <cellStyle name="Comma 3 7 3 4" xfId="3071" xr:uid="{00000000-0005-0000-0000-000020000000}"/>
    <cellStyle name="Comma 3 7 4" xfId="1083" xr:uid="{00000000-0005-0000-0000-000020000000}"/>
    <cellStyle name="Comma 3 7 4 2" xfId="5529" xr:uid="{00000000-0005-0000-0000-000020000000}"/>
    <cellStyle name="Comma 3 7 4 3" xfId="3518" xr:uid="{00000000-0005-0000-0000-000020000000}"/>
    <cellStyle name="Comma 3 7 5" xfId="1646" xr:uid="{00000000-0005-0000-0000-000020000000}"/>
    <cellStyle name="Comma 3 7 5 2" xfId="4635" xr:uid="{00000000-0005-0000-0000-000020000000}"/>
    <cellStyle name="Comma 3 7 6" xfId="2239" xr:uid="{00000000-0005-0000-0000-00000D000000}"/>
    <cellStyle name="Comma 3 7 6 2" xfId="6730" xr:uid="{00000000-0005-0000-0000-000020000000}"/>
    <cellStyle name="Comma 3 7 7" xfId="2623" xr:uid="{00000000-0005-0000-0000-000020000000}"/>
    <cellStyle name="Comma 3 8" xfId="506" xr:uid="{00000000-0005-0000-0000-00003D000000}"/>
    <cellStyle name="Comma 3 8 2" xfId="701" xr:uid="{00000000-0005-0000-0000-00003D000000}"/>
    <cellStyle name="Comma 3 8 2 2" xfId="1925" xr:uid="{00000000-0005-0000-0000-00003D000000}"/>
    <cellStyle name="Comma 3 8 2 2 2" xfId="4131" xr:uid="{00000000-0005-0000-0000-00003D000000}"/>
    <cellStyle name="Comma 3 8 2 2 2 2" xfId="6141" xr:uid="{00000000-0005-0000-0000-00003D000000}"/>
    <cellStyle name="Comma 3 8 2 2 3" xfId="5246" xr:uid="{00000000-0005-0000-0000-00003D000000}"/>
    <cellStyle name="Comma 3 8 2 2 4" xfId="3236" xr:uid="{00000000-0005-0000-0000-00003D000000}"/>
    <cellStyle name="Comma 3 8 2 3" xfId="3683" xr:uid="{00000000-0005-0000-0000-00003D000000}"/>
    <cellStyle name="Comma 3 8 2 3 2" xfId="5694" xr:uid="{00000000-0005-0000-0000-00003D000000}"/>
    <cellStyle name="Comma 3 8 2 4" xfId="4800" xr:uid="{00000000-0005-0000-0000-00003D000000}"/>
    <cellStyle name="Comma 3 8 2 5" xfId="2789" xr:uid="{00000000-0005-0000-0000-00003D000000}"/>
    <cellStyle name="Comma 3 8 3" xfId="893" xr:uid="{00000000-0005-0000-0000-00003D000000}"/>
    <cellStyle name="Comma 3 8 3 2" xfId="3883" xr:uid="{00000000-0005-0000-0000-00001F000000}"/>
    <cellStyle name="Comma 3 8 3 2 2" xfId="5893" xr:uid="{00000000-0005-0000-0000-00001F000000}"/>
    <cellStyle name="Comma 3 8 3 2 3" xfId="6657" xr:uid="{00000000-0005-0000-0000-00003D000000}"/>
    <cellStyle name="Comma 3 8 3 3" xfId="4998" xr:uid="{00000000-0005-0000-0000-00001F000000}"/>
    <cellStyle name="Comma 3 8 3 4" xfId="2988" xr:uid="{00000000-0005-0000-0000-00001F000000}"/>
    <cellStyle name="Comma 3 8 3 5" xfId="6612" xr:uid="{00000000-0005-0000-0000-00003D000000}"/>
    <cellStyle name="Comma 3 8 4" xfId="1189" xr:uid="{00000000-0005-0000-0000-00003D000000}"/>
    <cellStyle name="Comma 3 8 4 2" xfId="5446" xr:uid="{00000000-0005-0000-0000-00001F000000}"/>
    <cellStyle name="Comma 3 8 4 2 2" xfId="6613" xr:uid="{00000000-0005-0000-0000-00003D000000}"/>
    <cellStyle name="Comma 3 8 4 3" xfId="3435" xr:uid="{00000000-0005-0000-0000-00001F000000}"/>
    <cellStyle name="Comma 3 8 4 4" xfId="6558" xr:uid="{00000000-0005-0000-0000-00003D000000}"/>
    <cellStyle name="Comma 3 8 5" xfId="1754" xr:uid="{00000000-0005-0000-0000-00003D000000}"/>
    <cellStyle name="Comma 3 8 5 2" xfId="4551" xr:uid="{00000000-0005-0000-0000-00001F000000}"/>
    <cellStyle name="Comma 3 8 5 2 2" xfId="6681" xr:uid="{00000000-0005-0000-0000-00003D000000}"/>
    <cellStyle name="Comma 3 8 5 3" xfId="6638" xr:uid="{00000000-0005-0000-0000-00003D000000}"/>
    <cellStyle name="Comma 3 8 6" xfId="303" xr:uid="{00000000-0005-0000-0000-00001F000000}"/>
    <cellStyle name="Comma 3 8 6 2" xfId="6626" xr:uid="{00000000-0005-0000-0000-00001F000000}"/>
    <cellStyle name="Comma 3 8 6 3" xfId="6597" xr:uid="{00000000-0005-0000-0000-00001F000000}"/>
    <cellStyle name="Comma 3 8 7" xfId="2158" xr:uid="{00000000-0005-0000-0000-00000D000000}"/>
    <cellStyle name="Comma 3 8 7 2" xfId="6780" xr:uid="{00000000-0005-0000-0000-00001F000000}"/>
    <cellStyle name="Comma 3 8 8" xfId="2540" xr:uid="{00000000-0005-0000-0000-00001F000000}"/>
    <cellStyle name="Comma 3 9" xfId="556" xr:uid="{00000000-0005-0000-0000-000020000000}"/>
    <cellStyle name="Comma 3 9 2" xfId="1215" xr:uid="{00000000-0005-0000-0000-000020000000}"/>
    <cellStyle name="Comma 3 9 2 2" xfId="3786" xr:uid="{00000000-0005-0000-0000-000020000000}"/>
    <cellStyle name="Comma 3 9 2 2 2" xfId="5796" xr:uid="{00000000-0005-0000-0000-000020000000}"/>
    <cellStyle name="Comma 3 9 2 3" xfId="4901" xr:uid="{00000000-0005-0000-0000-000020000000}"/>
    <cellStyle name="Comma 3 9 2 4" xfId="2891" xr:uid="{00000000-0005-0000-0000-000020000000}"/>
    <cellStyle name="Comma 3 9 3" xfId="1780" xr:uid="{00000000-0005-0000-0000-000020000000}"/>
    <cellStyle name="Comma 3 9 3 2" xfId="5349" xr:uid="{00000000-0005-0000-0000-000020000000}"/>
    <cellStyle name="Comma 3 9 3 3" xfId="3338" xr:uid="{00000000-0005-0000-0000-000020000000}"/>
    <cellStyle name="Comma 3 9 4" xfId="2279" xr:uid="{00000000-0005-0000-0000-00000D000000}"/>
    <cellStyle name="Comma 3 9 4 2" xfId="4452" xr:uid="{00000000-0005-0000-0000-000020000000}"/>
    <cellStyle name="Comma 3 9 5" xfId="2439" xr:uid="{00000000-0005-0000-0000-000020000000}"/>
    <cellStyle name="Comma 4" xfId="46" xr:uid="{00000000-0005-0000-0000-000021000000}"/>
    <cellStyle name="Comma 4 10" xfId="830" xr:uid="{00000000-0005-0000-0000-000021000000}"/>
    <cellStyle name="Comma 4 10 2" xfId="3177" xr:uid="{00000000-0005-0000-0000-000042000000}"/>
    <cellStyle name="Comma 4 10 2 2" xfId="4072" xr:uid="{00000000-0005-0000-0000-000042000000}"/>
    <cellStyle name="Comma 4 10 2 2 2" xfId="6082" xr:uid="{00000000-0005-0000-0000-000042000000}"/>
    <cellStyle name="Comma 4 10 2 3" xfId="5187" xr:uid="{00000000-0005-0000-0000-000042000000}"/>
    <cellStyle name="Comma 4 10 2 4" xfId="6763" xr:uid="{00000000-0005-0000-0000-000021000000}"/>
    <cellStyle name="Comma 4 10 3" xfId="3624" xr:uid="{00000000-0005-0000-0000-000042000000}"/>
    <cellStyle name="Comma 4 10 3 2" xfId="5635" xr:uid="{00000000-0005-0000-0000-000042000000}"/>
    <cellStyle name="Comma 4 10 4" xfId="4741" xr:uid="{00000000-0005-0000-0000-000042000000}"/>
    <cellStyle name="Comma 4 10 5" xfId="2730" xr:uid="{00000000-0005-0000-0000-000042000000}"/>
    <cellStyle name="Comma 4 10 6" xfId="2346" xr:uid="{00000000-0005-0000-0000-000021000000}"/>
    <cellStyle name="Comma 4 11" xfId="826" xr:uid="{00000000-0005-0000-0000-000021000000}"/>
    <cellStyle name="Comma 4 11 2" xfId="3697" xr:uid="{00000000-0005-0000-0000-000020000000}"/>
    <cellStyle name="Comma 4 11 2 2" xfId="5707" xr:uid="{00000000-0005-0000-0000-000020000000}"/>
    <cellStyle name="Comma 4 11 3" xfId="4812" xr:uid="{00000000-0005-0000-0000-000020000000}"/>
    <cellStyle name="Comma 4 11 4" xfId="2802" xr:uid="{00000000-0005-0000-0000-000020000000}"/>
    <cellStyle name="Comma 4 12" xfId="1487" xr:uid="{00000000-0005-0000-0000-000021000000}"/>
    <cellStyle name="Comma 4 12 2" xfId="5260" xr:uid="{00000000-0005-0000-0000-000020000000}"/>
    <cellStyle name="Comma 4 12 3" xfId="3249" xr:uid="{00000000-0005-0000-0000-000020000000}"/>
    <cellStyle name="Comma 4 13" xfId="2327" xr:uid="{00000000-0005-0000-0000-000023000000}"/>
    <cellStyle name="Comma 4 13 2" xfId="4359" xr:uid="{00000000-0005-0000-0000-000020000000}"/>
    <cellStyle name="Comma 4 14" xfId="6346" xr:uid="{00000000-0005-0000-0000-00000A000000}"/>
    <cellStyle name="Comma 4 15" xfId="2343" xr:uid="{00000000-0005-0000-0000-000020000000}"/>
    <cellStyle name="Comma 4 2" xfId="172" xr:uid="{00000000-0005-0000-0000-000021000000}"/>
    <cellStyle name="Comma 4 2 10" xfId="2131" xr:uid="{00000000-0005-0000-0000-000014000000}"/>
    <cellStyle name="Comma 4 2 10 2" xfId="6584" xr:uid="{00000000-0005-0000-0000-000021000000}"/>
    <cellStyle name="Comma 4 2 11" xfId="2397" xr:uid="{00000000-0005-0000-0000-000021000000}"/>
    <cellStyle name="Comma 4 2 2" xfId="222" xr:uid="{00000000-0005-0000-0000-000014000000}"/>
    <cellStyle name="Comma 4 2 2 2" xfId="630" xr:uid="{00000000-0005-0000-0000-000014000000}"/>
    <cellStyle name="Comma 4 2 2 2 2" xfId="1289" xr:uid="{00000000-0005-0000-0000-000014000000}"/>
    <cellStyle name="Comma 4 2 2 2 2 2" xfId="2109" xr:uid="{00000000-0005-0000-0000-000014000000}"/>
    <cellStyle name="Comma 4 2 2 2 2 2 2" xfId="6057" xr:uid="{00000000-0005-0000-0000-000014000000}"/>
    <cellStyle name="Comma 4 2 2 2 2 2 3" xfId="4047" xr:uid="{00000000-0005-0000-0000-000014000000}"/>
    <cellStyle name="Comma 4 2 2 2 2 3" xfId="5162" xr:uid="{00000000-0005-0000-0000-000014000000}"/>
    <cellStyle name="Comma 4 2 2 2 2 4" xfId="3152" xr:uid="{00000000-0005-0000-0000-000014000000}"/>
    <cellStyle name="Comma 4 2 2 2 3" xfId="1854" xr:uid="{00000000-0005-0000-0000-000014000000}"/>
    <cellStyle name="Comma 4 2 2 2 3 2" xfId="5610" xr:uid="{00000000-0005-0000-0000-000014000000}"/>
    <cellStyle name="Comma 4 2 2 2 3 3" xfId="3599" xr:uid="{00000000-0005-0000-0000-000014000000}"/>
    <cellStyle name="Comma 4 2 2 2 4" xfId="4716" xr:uid="{00000000-0005-0000-0000-000014000000}"/>
    <cellStyle name="Comma 4 2 2 2 5" xfId="2704" xr:uid="{00000000-0005-0000-0000-000014000000}"/>
    <cellStyle name="Comma 4 2 2 3" xfId="463" xr:uid="{00000000-0005-0000-0000-000014000000}"/>
    <cellStyle name="Comma 4 2 2 3 2" xfId="1158" xr:uid="{00000000-0005-0000-0000-000014000000}"/>
    <cellStyle name="Comma 4 2 2 3 2 2" xfId="5871" xr:uid="{00000000-0005-0000-0000-000014000000}"/>
    <cellStyle name="Comma 4 2 2 3 2 3" xfId="3861" xr:uid="{00000000-0005-0000-0000-000014000000}"/>
    <cellStyle name="Comma 4 2 2 3 3" xfId="1721" xr:uid="{00000000-0005-0000-0000-000014000000}"/>
    <cellStyle name="Comma 4 2 2 3 3 2" xfId="4976" xr:uid="{00000000-0005-0000-0000-000014000000}"/>
    <cellStyle name="Comma 4 2 2 3 4" xfId="2966" xr:uid="{00000000-0005-0000-0000-000014000000}"/>
    <cellStyle name="Comma 4 2 2 4" xfId="814" xr:uid="{00000000-0005-0000-0000-000014000000}"/>
    <cellStyle name="Comma 4 2 2 4 2" xfId="5424" xr:uid="{00000000-0005-0000-0000-000014000000}"/>
    <cellStyle name="Comma 4 2 2 4 3" xfId="3413" xr:uid="{00000000-0005-0000-0000-000014000000}"/>
    <cellStyle name="Comma 4 2 2 5" xfId="997" xr:uid="{00000000-0005-0000-0000-000014000000}"/>
    <cellStyle name="Comma 4 2 2 5 2" xfId="4528" xr:uid="{00000000-0005-0000-0000-000014000000}"/>
    <cellStyle name="Comma 4 2 2 6" xfId="1556" xr:uid="{00000000-0005-0000-0000-000014000000}"/>
    <cellStyle name="Comma 4 2 2 6 2" xfId="6428" xr:uid="{00000000-0005-0000-0000-00000B000000}"/>
    <cellStyle name="Comma 4 2 2 7" xfId="2217" xr:uid="{00000000-0005-0000-0000-000014000000}"/>
    <cellStyle name="Comma 4 2 2 7 2" xfId="6608" xr:uid="{00000000-0005-0000-0000-000014000000}"/>
    <cellStyle name="Comma 4 2 2 8" xfId="2514" xr:uid="{00000000-0005-0000-0000-000014000000}"/>
    <cellStyle name="Comma 4 2 3" xfId="424" xr:uid="{00000000-0005-0000-0000-000021000000}"/>
    <cellStyle name="Comma 4 2 3 2" xfId="683" xr:uid="{00000000-0005-0000-0000-000021000000}"/>
    <cellStyle name="Comma 4 2 3 2 2" xfId="1342" xr:uid="{00000000-0005-0000-0000-000021000000}"/>
    <cellStyle name="Comma 4 2 3 2 2 2" xfId="4102" xr:uid="{00000000-0005-0000-0000-000021000000}"/>
    <cellStyle name="Comma 4 2 3 2 2 2 2" xfId="6112" xr:uid="{00000000-0005-0000-0000-000021000000}"/>
    <cellStyle name="Comma 4 2 3 2 2 3" xfId="5217" xr:uid="{00000000-0005-0000-0000-000021000000}"/>
    <cellStyle name="Comma 4 2 3 2 2 4" xfId="3207" xr:uid="{00000000-0005-0000-0000-000021000000}"/>
    <cellStyle name="Comma 4 2 3 2 3" xfId="1907" xr:uid="{00000000-0005-0000-0000-000021000000}"/>
    <cellStyle name="Comma 4 2 3 2 3 2" xfId="5665" xr:uid="{00000000-0005-0000-0000-000021000000}"/>
    <cellStyle name="Comma 4 2 3 2 3 3" xfId="3654" xr:uid="{00000000-0005-0000-0000-000021000000}"/>
    <cellStyle name="Comma 4 2 3 2 4" xfId="4771" xr:uid="{00000000-0005-0000-0000-000021000000}"/>
    <cellStyle name="Comma 4 2 3 2 5" xfId="2760" xr:uid="{00000000-0005-0000-0000-000021000000}"/>
    <cellStyle name="Comma 4 2 3 3" xfId="873" xr:uid="{00000000-0005-0000-0000-000021000000}"/>
    <cellStyle name="Comma 4 2 3 3 2" xfId="1406" xr:uid="{00000000-0005-0000-0000-000021000000}"/>
    <cellStyle name="Comma 4 2 3 3 2 2" xfId="6019" xr:uid="{00000000-0005-0000-0000-000021000000}"/>
    <cellStyle name="Comma 4 2 3 3 2 3" xfId="4009" xr:uid="{00000000-0005-0000-0000-000021000000}"/>
    <cellStyle name="Comma 4 2 3 3 3" xfId="1996" xr:uid="{00000000-0005-0000-0000-000021000000}"/>
    <cellStyle name="Comma 4 2 3 3 3 2" xfId="5124" xr:uid="{00000000-0005-0000-0000-000021000000}"/>
    <cellStyle name="Comma 4 2 3 3 4" xfId="3114" xr:uid="{00000000-0005-0000-0000-000021000000}"/>
    <cellStyle name="Comma 4 2 3 4" xfId="1119" xr:uid="{00000000-0005-0000-0000-000021000000}"/>
    <cellStyle name="Comma 4 2 3 4 2" xfId="5572" xr:uid="{00000000-0005-0000-0000-000021000000}"/>
    <cellStyle name="Comma 4 2 3 4 3" xfId="3561" xr:uid="{00000000-0005-0000-0000-000021000000}"/>
    <cellStyle name="Comma 4 2 3 5" xfId="1682" xr:uid="{00000000-0005-0000-0000-000021000000}"/>
    <cellStyle name="Comma 4 2 3 5 2" xfId="4678" xr:uid="{00000000-0005-0000-0000-000021000000}"/>
    <cellStyle name="Comma 4 2 3 6" xfId="2255" xr:uid="{00000000-0005-0000-0000-000014000000}"/>
    <cellStyle name="Comma 4 2 3 6 2" xfId="6710" xr:uid="{00000000-0005-0000-0000-000021000000}"/>
    <cellStyle name="Comma 4 2 3 7" xfId="2666" xr:uid="{00000000-0005-0000-0000-000021000000}"/>
    <cellStyle name="Comma 4 2 4" xfId="523" xr:uid="{00000000-0005-0000-0000-00000B000000}"/>
    <cellStyle name="Comma 4 2 4 2" xfId="714" xr:uid="{00000000-0005-0000-0000-00000B000000}"/>
    <cellStyle name="Comma 4 2 4 2 2" xfId="1938" xr:uid="{00000000-0005-0000-0000-00000B000000}"/>
    <cellStyle name="Comma 4 2 4 2 2 2" xfId="5938" xr:uid="{00000000-0005-0000-0000-000021000000}"/>
    <cellStyle name="Comma 4 2 4 2 2 3" xfId="3928" xr:uid="{00000000-0005-0000-0000-000021000000}"/>
    <cellStyle name="Comma 4 2 4 2 3" xfId="5043" xr:uid="{00000000-0005-0000-0000-000021000000}"/>
    <cellStyle name="Comma 4 2 4 2 4" xfId="3033" xr:uid="{00000000-0005-0000-0000-000021000000}"/>
    <cellStyle name="Comma 4 2 4 3" xfId="906" xr:uid="{00000000-0005-0000-0000-00000B000000}"/>
    <cellStyle name="Comma 4 2 4 3 2" xfId="5491" xr:uid="{00000000-0005-0000-0000-000021000000}"/>
    <cellStyle name="Comma 4 2 4 3 3" xfId="3480" xr:uid="{00000000-0005-0000-0000-000021000000}"/>
    <cellStyle name="Comma 4 2 4 4" xfId="1202" xr:uid="{00000000-0005-0000-0000-00000B000000}"/>
    <cellStyle name="Comma 4 2 4 4 2" xfId="4597" xr:uid="{00000000-0005-0000-0000-000021000000}"/>
    <cellStyle name="Comma 4 2 4 5" xfId="1767" xr:uid="{00000000-0005-0000-0000-00000B000000}"/>
    <cellStyle name="Comma 4 2 4 5 2" xfId="6652" xr:uid="{00000000-0005-0000-0000-00000B000000}"/>
    <cellStyle name="Comma 4 2 4 5 3" xfId="6621" xr:uid="{00000000-0005-0000-0000-00000B000000}"/>
    <cellStyle name="Comma 4 2 4 6" xfId="2164" xr:uid="{00000000-0005-0000-0000-000014000000}"/>
    <cellStyle name="Comma 4 2 4 6 2" xfId="6754" xr:uid="{00000000-0005-0000-0000-000021000000}"/>
    <cellStyle name="Comma 4 2 4 7" xfId="2585" xr:uid="{00000000-0005-0000-0000-000021000000}"/>
    <cellStyle name="Comma 4 2 5" xfId="593" xr:uid="{00000000-0005-0000-0000-000021000000}"/>
    <cellStyle name="Comma 4 2 5 2" xfId="1252" xr:uid="{00000000-0005-0000-0000-000021000000}"/>
    <cellStyle name="Comma 4 2 5 2 2" xfId="3824" xr:uid="{00000000-0005-0000-0000-000021000000}"/>
    <cellStyle name="Comma 4 2 5 2 2 2" xfId="5834" xr:uid="{00000000-0005-0000-0000-000021000000}"/>
    <cellStyle name="Comma 4 2 5 2 3" xfId="4939" xr:uid="{00000000-0005-0000-0000-000021000000}"/>
    <cellStyle name="Comma 4 2 5 2 4" xfId="2929" xr:uid="{00000000-0005-0000-0000-000021000000}"/>
    <cellStyle name="Comma 4 2 5 3" xfId="1817" xr:uid="{00000000-0005-0000-0000-000021000000}"/>
    <cellStyle name="Comma 4 2 5 3 2" xfId="5387" xr:uid="{00000000-0005-0000-0000-000021000000}"/>
    <cellStyle name="Comma 4 2 5 3 3" xfId="3376" xr:uid="{00000000-0005-0000-0000-000021000000}"/>
    <cellStyle name="Comma 4 2 5 4" xfId="2297" xr:uid="{00000000-0005-0000-0000-000014000000}"/>
    <cellStyle name="Comma 4 2 5 4 2" xfId="4491" xr:uid="{00000000-0005-0000-0000-000021000000}"/>
    <cellStyle name="Comma 4 2 5 5" xfId="2477" xr:uid="{00000000-0005-0000-0000-000021000000}"/>
    <cellStyle name="Comma 4 2 6" xfId="333" xr:uid="{00000000-0005-0000-0000-000021000000}"/>
    <cellStyle name="Comma 4 2 6 2" xfId="1041" xr:uid="{00000000-0005-0000-0000-000021000000}"/>
    <cellStyle name="Comma 4 2 6 2 2" xfId="5755" xr:uid="{00000000-0005-0000-0000-000021000000}"/>
    <cellStyle name="Comma 4 2 6 2 3" xfId="3745" xr:uid="{00000000-0005-0000-0000-000021000000}"/>
    <cellStyle name="Comma 4 2 6 3" xfId="1603" xr:uid="{00000000-0005-0000-0000-000021000000}"/>
    <cellStyle name="Comma 4 2 6 3 2" xfId="4860" xr:uid="{00000000-0005-0000-0000-000021000000}"/>
    <cellStyle name="Comma 4 2 6 4" xfId="2850" xr:uid="{00000000-0005-0000-0000-000021000000}"/>
    <cellStyle name="Comma 4 2 7" xfId="852" xr:uid="{00000000-0005-0000-0000-000021000000}"/>
    <cellStyle name="Comma 4 2 7 2" xfId="5308" xr:uid="{00000000-0005-0000-0000-000021000000}"/>
    <cellStyle name="Comma 4 2 7 3" xfId="3297" xr:uid="{00000000-0005-0000-0000-000021000000}"/>
    <cellStyle name="Comma 4 2 8" xfId="824" xr:uid="{00000000-0005-0000-0000-000021000000}"/>
    <cellStyle name="Comma 4 2 8 2" xfId="4411" xr:uid="{00000000-0005-0000-0000-000021000000}"/>
    <cellStyle name="Comma 4 2 9" xfId="1519" xr:uid="{00000000-0005-0000-0000-000021000000}"/>
    <cellStyle name="Comma 4 2 9 2" xfId="6351" xr:uid="{00000000-0005-0000-0000-00000B000000}"/>
    <cellStyle name="Comma 4 3" xfId="154" xr:uid="{00000000-0005-0000-0000-000005000000}"/>
    <cellStyle name="Comma 4 3 10" xfId="6820" xr:uid="{00000000-0005-0000-0000-00000A000000}"/>
    <cellStyle name="Comma 4 3 2" xfId="408" xr:uid="{00000000-0005-0000-0000-000005000000}"/>
    <cellStyle name="Comma 4 3 2 2" xfId="668" xr:uid="{00000000-0005-0000-0000-000005000000}"/>
    <cellStyle name="Comma 4 3 2 2 2" xfId="1327" xr:uid="{00000000-0005-0000-0000-000005000000}"/>
    <cellStyle name="Comma 4 3 2 2 2 2" xfId="4087" xr:uid="{00000000-0005-0000-0000-000005000000}"/>
    <cellStyle name="Comma 4 3 2 2 2 2 2" xfId="6097" xr:uid="{00000000-0005-0000-0000-000005000000}"/>
    <cellStyle name="Comma 4 3 2 2 2 3" xfId="5202" xr:uid="{00000000-0005-0000-0000-000005000000}"/>
    <cellStyle name="Comma 4 3 2 2 2 4" xfId="3192" xr:uid="{00000000-0005-0000-0000-000005000000}"/>
    <cellStyle name="Comma 4 3 2 2 3" xfId="1892" xr:uid="{00000000-0005-0000-0000-000005000000}"/>
    <cellStyle name="Comma 4 3 2 2 3 2" xfId="5650" xr:uid="{00000000-0005-0000-0000-000005000000}"/>
    <cellStyle name="Comma 4 3 2 2 3 3" xfId="3639" xr:uid="{00000000-0005-0000-0000-000005000000}"/>
    <cellStyle name="Comma 4 3 2 2 4" xfId="4756" xr:uid="{00000000-0005-0000-0000-000005000000}"/>
    <cellStyle name="Comma 4 3 2 2 5" xfId="2745" xr:uid="{00000000-0005-0000-0000-000005000000}"/>
    <cellStyle name="Comma 4 3 2 3" xfId="858" xr:uid="{00000000-0005-0000-0000-000005000000}"/>
    <cellStyle name="Comma 4 3 2 3 2" xfId="1391" xr:uid="{00000000-0005-0000-0000-000005000000}"/>
    <cellStyle name="Comma 4 3 2 3 2 2" xfId="6003" xr:uid="{00000000-0005-0000-0000-000005000000}"/>
    <cellStyle name="Comma 4 3 2 3 2 3" xfId="3993" xr:uid="{00000000-0005-0000-0000-000005000000}"/>
    <cellStyle name="Comma 4 3 2 3 3" xfId="1981" xr:uid="{00000000-0005-0000-0000-000005000000}"/>
    <cellStyle name="Comma 4 3 2 3 3 2" xfId="5108" xr:uid="{00000000-0005-0000-0000-000005000000}"/>
    <cellStyle name="Comma 4 3 2 3 4" xfId="3098" xr:uid="{00000000-0005-0000-0000-000005000000}"/>
    <cellStyle name="Comma 4 3 2 4" xfId="1103" xr:uid="{00000000-0005-0000-0000-000005000000}"/>
    <cellStyle name="Comma 4 3 2 4 2" xfId="5556" xr:uid="{00000000-0005-0000-0000-000005000000}"/>
    <cellStyle name="Comma 4 3 2 4 3" xfId="3545" xr:uid="{00000000-0005-0000-0000-000005000000}"/>
    <cellStyle name="Comma 4 3 2 5" xfId="1666" xr:uid="{00000000-0005-0000-0000-000005000000}"/>
    <cellStyle name="Comma 4 3 2 5 2" xfId="4662" xr:uid="{00000000-0005-0000-0000-000005000000}"/>
    <cellStyle name="Comma 4 3 2 6" xfId="2650" xr:uid="{00000000-0005-0000-0000-000005000000}"/>
    <cellStyle name="Comma 4 3 3" xfId="522" xr:uid="{00000000-0005-0000-0000-00000A000000}"/>
    <cellStyle name="Comma 4 3 3 2" xfId="713" xr:uid="{00000000-0005-0000-0000-00000A000000}"/>
    <cellStyle name="Comma 4 3 3 2 2" xfId="1937" xr:uid="{00000000-0005-0000-0000-00000A000000}"/>
    <cellStyle name="Comma 4 3 3 2 2 2" xfId="5922" xr:uid="{00000000-0005-0000-0000-000005000000}"/>
    <cellStyle name="Comma 4 3 3 2 2 3" xfId="3912" xr:uid="{00000000-0005-0000-0000-000005000000}"/>
    <cellStyle name="Comma 4 3 3 2 3" xfId="5027" xr:uid="{00000000-0005-0000-0000-000005000000}"/>
    <cellStyle name="Comma 4 3 3 2 4" xfId="3017" xr:uid="{00000000-0005-0000-0000-000005000000}"/>
    <cellStyle name="Comma 4 3 3 3" xfId="905" xr:uid="{00000000-0005-0000-0000-00000A000000}"/>
    <cellStyle name="Comma 4 3 3 3 2" xfId="5475" xr:uid="{00000000-0005-0000-0000-000005000000}"/>
    <cellStyle name="Comma 4 3 3 3 3" xfId="3464" xr:uid="{00000000-0005-0000-0000-000005000000}"/>
    <cellStyle name="Comma 4 3 3 4" xfId="1201" xr:uid="{00000000-0005-0000-0000-00000A000000}"/>
    <cellStyle name="Comma 4 3 3 4 2" xfId="4581" xr:uid="{00000000-0005-0000-0000-000005000000}"/>
    <cellStyle name="Comma 4 3 3 5" xfId="1766" xr:uid="{00000000-0005-0000-0000-00000A000000}"/>
    <cellStyle name="Comma 4 3 3 5 2" xfId="6793" xr:uid="{00000000-0005-0000-0000-00000A000000}"/>
    <cellStyle name="Comma 4 3 3 5 3" xfId="6761" xr:uid="{00000000-0005-0000-0000-00000A000000}"/>
    <cellStyle name="Comma 4 3 3 6" xfId="2569" xr:uid="{00000000-0005-0000-0000-000005000000}"/>
    <cellStyle name="Comma 4 3 4" xfId="577" xr:uid="{00000000-0005-0000-0000-000005000000}"/>
    <cellStyle name="Comma 4 3 4 2" xfId="1236" xr:uid="{00000000-0005-0000-0000-000005000000}"/>
    <cellStyle name="Comma 4 3 4 2 2" xfId="3808" xr:uid="{00000000-0005-0000-0000-000005000000}"/>
    <cellStyle name="Comma 4 3 4 2 2 2" xfId="5818" xr:uid="{00000000-0005-0000-0000-000005000000}"/>
    <cellStyle name="Comma 4 3 4 2 3" xfId="4923" xr:uid="{00000000-0005-0000-0000-000005000000}"/>
    <cellStyle name="Comma 4 3 4 2 4" xfId="2913" xr:uid="{00000000-0005-0000-0000-000005000000}"/>
    <cellStyle name="Comma 4 3 4 3" xfId="1801" xr:uid="{00000000-0005-0000-0000-000005000000}"/>
    <cellStyle name="Comma 4 3 4 3 2" xfId="5371" xr:uid="{00000000-0005-0000-0000-000005000000}"/>
    <cellStyle name="Comma 4 3 4 3 3" xfId="3360" xr:uid="{00000000-0005-0000-0000-000005000000}"/>
    <cellStyle name="Comma 4 3 4 4" xfId="4475" xr:uid="{00000000-0005-0000-0000-000005000000}"/>
    <cellStyle name="Comma 4 3 4 5" xfId="2461" xr:uid="{00000000-0005-0000-0000-000005000000}"/>
    <cellStyle name="Comma 4 3 5" xfId="377" xr:uid="{00000000-0005-0000-0000-000005000000}"/>
    <cellStyle name="Comma 4 3 5 2" xfId="1072" xr:uid="{00000000-0005-0000-0000-000005000000}"/>
    <cellStyle name="Comma 4 3 5 2 2" xfId="5739" xr:uid="{00000000-0005-0000-0000-000005000000}"/>
    <cellStyle name="Comma 4 3 5 2 3" xfId="3729" xr:uid="{00000000-0005-0000-0000-000005000000}"/>
    <cellStyle name="Comma 4 3 5 3" xfId="1635" xr:uid="{00000000-0005-0000-0000-000005000000}"/>
    <cellStyle name="Comma 4 3 5 3 2" xfId="4844" xr:uid="{00000000-0005-0000-0000-000005000000}"/>
    <cellStyle name="Comma 4 3 5 4" xfId="2834" xr:uid="{00000000-0005-0000-0000-000005000000}"/>
    <cellStyle name="Comma 4 3 6" xfId="342" xr:uid="{00000000-0005-0000-0000-000005000000}"/>
    <cellStyle name="Comma 4 3 6 2" xfId="5292" xr:uid="{00000000-0005-0000-0000-000005000000}"/>
    <cellStyle name="Comma 4 3 6 3" xfId="3281" xr:uid="{00000000-0005-0000-0000-000005000000}"/>
    <cellStyle name="Comma 4 3 7" xfId="338" xr:uid="{00000000-0005-0000-0000-000005000000}"/>
    <cellStyle name="Comma 4 3 7 2" xfId="4395" xr:uid="{00000000-0005-0000-0000-000005000000}"/>
    <cellStyle name="Comma 4 3 8" xfId="1503" xr:uid="{00000000-0005-0000-0000-000005000000}"/>
    <cellStyle name="Comma 4 3 8 2" xfId="6469" xr:uid="{00000000-0005-0000-0000-00000A000000}"/>
    <cellStyle name="Comma 4 3 9" xfId="2381" xr:uid="{00000000-0005-0000-0000-000005000000}"/>
    <cellStyle name="Comma 4 4" xfId="200" xr:uid="{00000000-0005-0000-0000-000021000000}"/>
    <cellStyle name="Comma 4 4 2" xfId="616" xr:uid="{00000000-0005-0000-0000-000021000000}"/>
    <cellStyle name="Comma 4 4 2 2" xfId="926" xr:uid="{00000000-0005-0000-0000-000021000000}"/>
    <cellStyle name="Comma 4 4 2 2 2" xfId="1431" xr:uid="{00000000-0005-0000-0000-000021000000}"/>
    <cellStyle name="Comma 4 4 2 2 2 2" xfId="4122" xr:uid="{00000000-0005-0000-0000-000021000000}"/>
    <cellStyle name="Comma 4 4 2 2 2 2 2" xfId="6132" xr:uid="{00000000-0005-0000-0000-000021000000}"/>
    <cellStyle name="Comma 4 4 2 2 2 3" xfId="5237" xr:uid="{00000000-0005-0000-0000-000021000000}"/>
    <cellStyle name="Comma 4 4 2 2 2 4" xfId="3227" xr:uid="{00000000-0005-0000-0000-000021000000}"/>
    <cellStyle name="Comma 4 4 2 2 3" xfId="2021" xr:uid="{00000000-0005-0000-0000-000021000000}"/>
    <cellStyle name="Comma 4 4 2 2 3 2" xfId="5685" xr:uid="{00000000-0005-0000-0000-000021000000}"/>
    <cellStyle name="Comma 4 4 2 2 3 3" xfId="3674" xr:uid="{00000000-0005-0000-0000-000021000000}"/>
    <cellStyle name="Comma 4 4 2 2 4" xfId="4791" xr:uid="{00000000-0005-0000-0000-000021000000}"/>
    <cellStyle name="Comma 4 4 2 2 5" xfId="2780" xr:uid="{00000000-0005-0000-0000-000021000000}"/>
    <cellStyle name="Comma 4 4 2 3" xfId="298" xr:uid="{00000000-0005-0000-0000-000021000000}"/>
    <cellStyle name="Comma 4 4 2 3 2" xfId="1459" xr:uid="{00000000-0005-0000-0000-000021000000}"/>
    <cellStyle name="Comma 4 4 2 3 2 2" xfId="6042" xr:uid="{00000000-0005-0000-0000-000021000000}"/>
    <cellStyle name="Comma 4 4 2 3 2 3" xfId="4032" xr:uid="{00000000-0005-0000-0000-000021000000}"/>
    <cellStyle name="Comma 4 4 2 3 3" xfId="1573" xr:uid="{00000000-0005-0000-0000-000021000000}"/>
    <cellStyle name="Comma 4 4 2 3 3 2" xfId="5147" xr:uid="{00000000-0005-0000-0000-000021000000}"/>
    <cellStyle name="Comma 4 4 2 3 4" xfId="3137" xr:uid="{00000000-0005-0000-0000-000021000000}"/>
    <cellStyle name="Comma 4 4 2 4" xfId="1275" xr:uid="{00000000-0005-0000-0000-000021000000}"/>
    <cellStyle name="Comma 4 4 2 4 2" xfId="5595" xr:uid="{00000000-0005-0000-0000-000021000000}"/>
    <cellStyle name="Comma 4 4 2 4 3" xfId="3584" xr:uid="{00000000-0005-0000-0000-000021000000}"/>
    <cellStyle name="Comma 4 4 2 5" xfId="1840" xr:uid="{00000000-0005-0000-0000-000021000000}"/>
    <cellStyle name="Comma 4 4 2 5 2" xfId="4701" xr:uid="{00000000-0005-0000-0000-000021000000}"/>
    <cellStyle name="Comma 4 4 2 6" xfId="2689" xr:uid="{00000000-0005-0000-0000-000021000000}"/>
    <cellStyle name="Comma 4 4 3" xfId="447" xr:uid="{00000000-0005-0000-0000-000021000000}"/>
    <cellStyle name="Comma 4 4 3 2" xfId="1142" xr:uid="{00000000-0005-0000-0000-000021000000}"/>
    <cellStyle name="Comma 4 4 3 2 2" xfId="2066" xr:uid="{00000000-0005-0000-0000-000021000000}"/>
    <cellStyle name="Comma 4 4 3 2 2 2" xfId="5961" xr:uid="{00000000-0005-0000-0000-000021000000}"/>
    <cellStyle name="Comma 4 4 3 2 2 3" xfId="3951" xr:uid="{00000000-0005-0000-0000-000021000000}"/>
    <cellStyle name="Comma 4 4 3 2 3" xfId="5066" xr:uid="{00000000-0005-0000-0000-000021000000}"/>
    <cellStyle name="Comma 4 4 3 2 4" xfId="3056" xr:uid="{00000000-0005-0000-0000-000021000000}"/>
    <cellStyle name="Comma 4 4 3 3" xfId="1705" xr:uid="{00000000-0005-0000-0000-000021000000}"/>
    <cellStyle name="Comma 4 4 3 3 2" xfId="5514" xr:uid="{00000000-0005-0000-0000-000021000000}"/>
    <cellStyle name="Comma 4 4 3 3 3" xfId="3503" xr:uid="{00000000-0005-0000-0000-000021000000}"/>
    <cellStyle name="Comma 4 4 3 4" xfId="4620" xr:uid="{00000000-0005-0000-0000-000021000000}"/>
    <cellStyle name="Comma 4 4 3 5" xfId="2608" xr:uid="{00000000-0005-0000-0000-000021000000}"/>
    <cellStyle name="Comma 4 4 4" xfId="841" xr:uid="{00000000-0005-0000-0000-000021000000}"/>
    <cellStyle name="Comma 4 4 4 2" xfId="1385" xr:uid="{00000000-0005-0000-0000-000021000000}"/>
    <cellStyle name="Comma 4 4 4 2 2" xfId="3847" xr:uid="{00000000-0005-0000-0000-000021000000}"/>
    <cellStyle name="Comma 4 4 4 2 2 2" xfId="5857" xr:uid="{00000000-0005-0000-0000-000021000000}"/>
    <cellStyle name="Comma 4 4 4 2 3" xfId="4962" xr:uid="{00000000-0005-0000-0000-000021000000}"/>
    <cellStyle name="Comma 4 4 4 2 4" xfId="2952" xr:uid="{00000000-0005-0000-0000-000021000000}"/>
    <cellStyle name="Comma 4 4 4 3" xfId="1974" xr:uid="{00000000-0005-0000-0000-000021000000}"/>
    <cellStyle name="Comma 4 4 4 3 2" xfId="5410" xr:uid="{00000000-0005-0000-0000-000021000000}"/>
    <cellStyle name="Comma 4 4 4 3 3" xfId="3399" xr:uid="{00000000-0005-0000-0000-000021000000}"/>
    <cellStyle name="Comma 4 4 4 4" xfId="4514" xr:uid="{00000000-0005-0000-0000-000021000000}"/>
    <cellStyle name="Comma 4 4 4 5" xfId="2500" xr:uid="{00000000-0005-0000-0000-000021000000}"/>
    <cellStyle name="Comma 4 4 5" xfId="983" xr:uid="{00000000-0005-0000-0000-000021000000}"/>
    <cellStyle name="Comma 4 4 5 2" xfId="3768" xr:uid="{00000000-0005-0000-0000-000021000000}"/>
    <cellStyle name="Comma 4 4 5 2 2" xfId="5778" xr:uid="{00000000-0005-0000-0000-000021000000}"/>
    <cellStyle name="Comma 4 4 5 3" xfId="4883" xr:uid="{00000000-0005-0000-0000-000021000000}"/>
    <cellStyle name="Comma 4 4 5 4" xfId="2873" xr:uid="{00000000-0005-0000-0000-000021000000}"/>
    <cellStyle name="Comma 4 4 6" xfId="1542" xr:uid="{00000000-0005-0000-0000-000021000000}"/>
    <cellStyle name="Comma 4 4 6 2" xfId="5331" xr:uid="{00000000-0005-0000-0000-000021000000}"/>
    <cellStyle name="Comma 4 4 6 3" xfId="3320" xr:uid="{00000000-0005-0000-0000-000021000000}"/>
    <cellStyle name="Comma 4 4 7" xfId="4434" xr:uid="{00000000-0005-0000-0000-000021000000}"/>
    <cellStyle name="Comma 4 4 8" xfId="6437" xr:uid="{00000000-0005-0000-0000-00000A000000}"/>
    <cellStyle name="Comma 4 4 9" xfId="2420" xr:uid="{00000000-0005-0000-0000-000021000000}"/>
    <cellStyle name="Comma 4 5" xfId="148" xr:uid="{00000000-0005-0000-0000-000021000000}"/>
    <cellStyle name="Comma 4 5 2" xfId="571" xr:uid="{00000000-0005-0000-0000-000021000000}"/>
    <cellStyle name="Comma 4 5 2 2" xfId="855" xr:uid="{00000000-0005-0000-0000-000021000000}"/>
    <cellStyle name="Comma 4 5 2 2 2" xfId="1445" xr:uid="{00000000-0005-0000-0000-000021000000}"/>
    <cellStyle name="Comma 4 5 2 2 2 2" xfId="5997" xr:uid="{00000000-0005-0000-0000-000021000000}"/>
    <cellStyle name="Comma 4 5 2 2 2 3" xfId="3987" xr:uid="{00000000-0005-0000-0000-000021000000}"/>
    <cellStyle name="Comma 4 5 2 2 3" xfId="1978" xr:uid="{00000000-0005-0000-0000-000021000000}"/>
    <cellStyle name="Comma 4 5 2 2 3 2" xfId="5102" xr:uid="{00000000-0005-0000-0000-000021000000}"/>
    <cellStyle name="Comma 4 5 2 2 4" xfId="3092" xr:uid="{00000000-0005-0000-0000-000021000000}"/>
    <cellStyle name="Comma 4 5 2 3" xfId="1230" xr:uid="{00000000-0005-0000-0000-000021000000}"/>
    <cellStyle name="Comma 4 5 2 3 2" xfId="5550" xr:uid="{00000000-0005-0000-0000-000021000000}"/>
    <cellStyle name="Comma 4 5 2 3 3" xfId="3539" xr:uid="{00000000-0005-0000-0000-000021000000}"/>
    <cellStyle name="Comma 4 5 2 4" xfId="1795" xr:uid="{00000000-0005-0000-0000-000021000000}"/>
    <cellStyle name="Comma 4 5 2 4 2" xfId="4656" xr:uid="{00000000-0005-0000-0000-000021000000}"/>
    <cellStyle name="Comma 4 5 2 5" xfId="2644" xr:uid="{00000000-0005-0000-0000-000021000000}"/>
    <cellStyle name="Comma 4 5 3" xfId="402" xr:uid="{00000000-0005-0000-0000-000021000000}"/>
    <cellStyle name="Comma 4 5 3 2" xfId="1097" xr:uid="{00000000-0005-0000-0000-000021000000}"/>
    <cellStyle name="Comma 4 5 3 2 2" xfId="2052" xr:uid="{00000000-0005-0000-0000-000021000000}"/>
    <cellStyle name="Comma 4 5 3 2 2 2" xfId="5916" xr:uid="{00000000-0005-0000-0000-000021000000}"/>
    <cellStyle name="Comma 4 5 3 2 2 3" xfId="3906" xr:uid="{00000000-0005-0000-0000-000021000000}"/>
    <cellStyle name="Comma 4 5 3 2 3" xfId="5021" xr:uid="{00000000-0005-0000-0000-000021000000}"/>
    <cellStyle name="Comma 4 5 3 2 4" xfId="3011" xr:uid="{00000000-0005-0000-0000-000021000000}"/>
    <cellStyle name="Comma 4 5 3 3" xfId="1660" xr:uid="{00000000-0005-0000-0000-000021000000}"/>
    <cellStyle name="Comma 4 5 3 3 2" xfId="5469" xr:uid="{00000000-0005-0000-0000-000021000000}"/>
    <cellStyle name="Comma 4 5 3 3 3" xfId="3458" xr:uid="{00000000-0005-0000-0000-000021000000}"/>
    <cellStyle name="Comma 4 5 3 4" xfId="4575" xr:uid="{00000000-0005-0000-0000-000021000000}"/>
    <cellStyle name="Comma 4 5 3 5" xfId="2563" xr:uid="{00000000-0005-0000-0000-000021000000}"/>
    <cellStyle name="Comma 4 5 4" xfId="726" xr:uid="{00000000-0005-0000-0000-000021000000}"/>
    <cellStyle name="Comma 4 5 4 2" xfId="1367" xr:uid="{00000000-0005-0000-0000-000021000000}"/>
    <cellStyle name="Comma 4 5 4 2 2" xfId="3802" xr:uid="{00000000-0005-0000-0000-000021000000}"/>
    <cellStyle name="Comma 4 5 4 2 2 2" xfId="5812" xr:uid="{00000000-0005-0000-0000-000021000000}"/>
    <cellStyle name="Comma 4 5 4 2 3" xfId="4917" xr:uid="{00000000-0005-0000-0000-000021000000}"/>
    <cellStyle name="Comma 4 5 4 2 4" xfId="2907" xr:uid="{00000000-0005-0000-0000-000021000000}"/>
    <cellStyle name="Comma 4 5 4 3" xfId="1947" xr:uid="{00000000-0005-0000-0000-000021000000}"/>
    <cellStyle name="Comma 4 5 4 3 2" xfId="5365" xr:uid="{00000000-0005-0000-0000-000021000000}"/>
    <cellStyle name="Comma 4 5 4 3 3" xfId="3354" xr:uid="{00000000-0005-0000-0000-000021000000}"/>
    <cellStyle name="Comma 4 5 4 4" xfId="4469" xr:uid="{00000000-0005-0000-0000-000021000000}"/>
    <cellStyle name="Comma 4 5 4 5" xfId="2455" xr:uid="{00000000-0005-0000-0000-000021000000}"/>
    <cellStyle name="Comma 4 5 5" xfId="931" xr:uid="{00000000-0005-0000-0000-000021000000}"/>
    <cellStyle name="Comma 4 5 5 2" xfId="3723" xr:uid="{00000000-0005-0000-0000-000021000000}"/>
    <cellStyle name="Comma 4 5 5 2 2" xfId="5733" xr:uid="{00000000-0005-0000-0000-000021000000}"/>
    <cellStyle name="Comma 4 5 5 3" xfId="4838" xr:uid="{00000000-0005-0000-0000-000021000000}"/>
    <cellStyle name="Comma 4 5 5 4" xfId="2828" xr:uid="{00000000-0005-0000-0000-000021000000}"/>
    <cellStyle name="Comma 4 5 6" xfId="1497" xr:uid="{00000000-0005-0000-0000-000021000000}"/>
    <cellStyle name="Comma 4 5 6 2" xfId="5286" xr:uid="{00000000-0005-0000-0000-000021000000}"/>
    <cellStyle name="Comma 4 5 6 3" xfId="3275" xr:uid="{00000000-0005-0000-0000-000021000000}"/>
    <cellStyle name="Comma 4 5 7" xfId="4389" xr:uid="{00000000-0005-0000-0000-000021000000}"/>
    <cellStyle name="Comma 4 5 8" xfId="2375" xr:uid="{00000000-0005-0000-0000-000021000000}"/>
    <cellStyle name="Comma 4 6" xfId="392" xr:uid="{00000000-0005-0000-0000-000021000000}"/>
    <cellStyle name="Comma 4 6 2" xfId="655" xr:uid="{00000000-0005-0000-0000-000021000000}"/>
    <cellStyle name="Comma 4 6 2 2" xfId="740" xr:uid="{00000000-0005-0000-0000-000021000000}"/>
    <cellStyle name="Comma 4 6 2 2 2" xfId="1474" xr:uid="{00000000-0005-0000-0000-000021000000}"/>
    <cellStyle name="Comma 4 6 2 2 2 2" xfId="6074" xr:uid="{00000000-0005-0000-0000-000021000000}"/>
    <cellStyle name="Comma 4 6 2 2 2 3" xfId="4064" xr:uid="{00000000-0005-0000-0000-000021000000}"/>
    <cellStyle name="Comma 4 6 2 2 3" xfId="1951" xr:uid="{00000000-0005-0000-0000-000021000000}"/>
    <cellStyle name="Comma 4 6 2 2 3 2" xfId="5179" xr:uid="{00000000-0005-0000-0000-000021000000}"/>
    <cellStyle name="Comma 4 6 2 2 4" xfId="3169" xr:uid="{00000000-0005-0000-0000-000021000000}"/>
    <cellStyle name="Comma 4 6 2 3" xfId="1314" xr:uid="{00000000-0005-0000-0000-000021000000}"/>
    <cellStyle name="Comma 4 6 2 3 2" xfId="5627" xr:uid="{00000000-0005-0000-0000-000021000000}"/>
    <cellStyle name="Comma 4 6 2 3 3" xfId="3616" xr:uid="{00000000-0005-0000-0000-000021000000}"/>
    <cellStyle name="Comma 4 6 2 4" xfId="1879" xr:uid="{00000000-0005-0000-0000-000021000000}"/>
    <cellStyle name="Comma 4 6 2 4 2" xfId="4733" xr:uid="{00000000-0005-0000-0000-000021000000}"/>
    <cellStyle name="Comma 4 6 2 5" xfId="2721" xr:uid="{00000000-0005-0000-0000-000021000000}"/>
    <cellStyle name="Comma 4 6 3" xfId="482" xr:uid="{00000000-0005-0000-0000-000021000000}"/>
    <cellStyle name="Comma 4 6 3 2" xfId="1174" xr:uid="{00000000-0005-0000-0000-000021000000}"/>
    <cellStyle name="Comma 4 6 3 2 2" xfId="3896" xr:uid="{00000000-0005-0000-0000-000021000000}"/>
    <cellStyle name="Comma 4 6 3 2 2 2" xfId="5906" xr:uid="{00000000-0005-0000-0000-000021000000}"/>
    <cellStyle name="Comma 4 6 3 2 3" xfId="5011" xr:uid="{00000000-0005-0000-0000-000021000000}"/>
    <cellStyle name="Comma 4 6 3 2 4" xfId="3001" xr:uid="{00000000-0005-0000-0000-000021000000}"/>
    <cellStyle name="Comma 4 6 3 3" xfId="1738" xr:uid="{00000000-0005-0000-0000-000021000000}"/>
    <cellStyle name="Comma 4 6 3 3 2" xfId="5459" xr:uid="{00000000-0005-0000-0000-000021000000}"/>
    <cellStyle name="Comma 4 6 3 3 3" xfId="3448" xr:uid="{00000000-0005-0000-0000-000021000000}"/>
    <cellStyle name="Comma 4 6 3 4" xfId="4565" xr:uid="{00000000-0005-0000-0000-000021000000}"/>
    <cellStyle name="Comma 4 6 3 5" xfId="2553" xr:uid="{00000000-0005-0000-0000-000021000000}"/>
    <cellStyle name="Comma 4 6 4" xfId="1087" xr:uid="{00000000-0005-0000-0000-000021000000}"/>
    <cellStyle name="Comma 4 6 4 2" xfId="2049" xr:uid="{00000000-0005-0000-0000-000021000000}"/>
    <cellStyle name="Comma 4 6 4 2 2" xfId="5720" xr:uid="{00000000-0005-0000-0000-000021000000}"/>
    <cellStyle name="Comma 4 6 4 2 3" xfId="3710" xr:uid="{00000000-0005-0000-0000-000021000000}"/>
    <cellStyle name="Comma 4 6 4 3" xfId="4825" xr:uid="{00000000-0005-0000-0000-000021000000}"/>
    <cellStyle name="Comma 4 6 4 4" xfId="2815" xr:uid="{00000000-0005-0000-0000-000021000000}"/>
    <cellStyle name="Comma 4 6 5" xfId="1650" xr:uid="{00000000-0005-0000-0000-000021000000}"/>
    <cellStyle name="Comma 4 6 5 2" xfId="5273" xr:uid="{00000000-0005-0000-0000-000021000000}"/>
    <cellStyle name="Comma 4 6 5 3" xfId="3262" xr:uid="{00000000-0005-0000-0000-000021000000}"/>
    <cellStyle name="Comma 4 6 6" xfId="4376" xr:uid="{00000000-0005-0000-0000-000021000000}"/>
    <cellStyle name="Comma 4 6 7" xfId="2362" xr:uid="{00000000-0005-0000-0000-000021000000}"/>
    <cellStyle name="Comma 4 7" xfId="510" xr:uid="{00000000-0005-0000-0000-000042000000}"/>
    <cellStyle name="Comma 4 7 2" xfId="702" xr:uid="{00000000-0005-0000-0000-000042000000}"/>
    <cellStyle name="Comma 4 7 2 2" xfId="1359" xr:uid="{00000000-0005-0000-0000-000042000000}"/>
    <cellStyle name="Comma 4 7 2 2 2" xfId="4132" xr:uid="{00000000-0005-0000-0000-000042000000}"/>
    <cellStyle name="Comma 4 7 2 2 2 2" xfId="6142" xr:uid="{00000000-0005-0000-0000-000042000000}"/>
    <cellStyle name="Comma 4 7 2 2 3" xfId="5247" xr:uid="{00000000-0005-0000-0000-000042000000}"/>
    <cellStyle name="Comma 4 7 2 2 4" xfId="3237" xr:uid="{00000000-0005-0000-0000-000042000000}"/>
    <cellStyle name="Comma 4 7 2 3" xfId="1926" xr:uid="{00000000-0005-0000-0000-000042000000}"/>
    <cellStyle name="Comma 4 7 2 3 2" xfId="5695" xr:uid="{00000000-0005-0000-0000-000042000000}"/>
    <cellStyle name="Comma 4 7 2 3 3" xfId="3684" xr:uid="{00000000-0005-0000-0000-000042000000}"/>
    <cellStyle name="Comma 4 7 2 4" xfId="4801" xr:uid="{00000000-0005-0000-0000-000042000000}"/>
    <cellStyle name="Comma 4 7 2 5" xfId="2790" xr:uid="{00000000-0005-0000-0000-000042000000}"/>
    <cellStyle name="Comma 4 7 3" xfId="894" xr:uid="{00000000-0005-0000-0000-000042000000}"/>
    <cellStyle name="Comma 4 7 3 2" xfId="2012" xr:uid="{00000000-0005-0000-0000-000042000000}"/>
    <cellStyle name="Comma 4 7 3 2 2" xfId="5982" xr:uid="{00000000-0005-0000-0000-000021000000}"/>
    <cellStyle name="Comma 4 7 3 2 2 2" xfId="6586" xr:uid="{00000000-0005-0000-0000-000042000000}"/>
    <cellStyle name="Comma 4 7 3 2 3" xfId="3972" xr:uid="{00000000-0005-0000-0000-000021000000}"/>
    <cellStyle name="Comma 4 7 3 2 4" xfId="6721" xr:uid="{00000000-0005-0000-0000-000042000000}"/>
    <cellStyle name="Comma 4 7 3 3" xfId="758" xr:uid="{00000000-0005-0000-0000-000021000000}"/>
    <cellStyle name="Comma 4 7 3 3 2" xfId="5087" xr:uid="{00000000-0005-0000-0000-000021000000}"/>
    <cellStyle name="Comma 4 7 3 4" xfId="3077" xr:uid="{00000000-0005-0000-0000-000021000000}"/>
    <cellStyle name="Comma 4 7 4" xfId="1190" xr:uid="{00000000-0005-0000-0000-000042000000}"/>
    <cellStyle name="Comma 4 7 4 2" xfId="5535" xr:uid="{00000000-0005-0000-0000-000021000000}"/>
    <cellStyle name="Comma 4 7 4 2 2" xfId="6722" xr:uid="{00000000-0005-0000-0000-000042000000}"/>
    <cellStyle name="Comma 4 7 4 3" xfId="3524" xr:uid="{00000000-0005-0000-0000-000021000000}"/>
    <cellStyle name="Comma 4 7 4 4" xfId="6697" xr:uid="{00000000-0005-0000-0000-000042000000}"/>
    <cellStyle name="Comma 4 7 5" xfId="1435" xr:uid="{00000000-0005-0000-0000-000021000000}"/>
    <cellStyle name="Comma 4 7 5 2" xfId="4641" xr:uid="{00000000-0005-0000-0000-000021000000}"/>
    <cellStyle name="Comma 4 7 6" xfId="971" xr:uid="{00000000-0005-0000-0000-000021000000}"/>
    <cellStyle name="Comma 4 7 6 2" xfId="6707" xr:uid="{00000000-0005-0000-0000-000021000000}"/>
    <cellStyle name="Comma 4 7 6 3" xfId="6659" xr:uid="{00000000-0005-0000-0000-000021000000}"/>
    <cellStyle name="Comma 4 7 7" xfId="1755" xr:uid="{00000000-0005-0000-0000-000042000000}"/>
    <cellStyle name="Comma 4 7 7 2" xfId="6749" xr:uid="{00000000-0005-0000-0000-000042000000}"/>
    <cellStyle name="Comma 4 7 7 3" xfId="6571" xr:uid="{00000000-0005-0000-0000-000042000000}"/>
    <cellStyle name="Comma 4 7 8" xfId="2629" xr:uid="{00000000-0005-0000-0000-000021000000}"/>
    <cellStyle name="Comma 4 8" xfId="560" xr:uid="{00000000-0005-0000-0000-000021000000}"/>
    <cellStyle name="Comma 4 8 2" xfId="1219" xr:uid="{00000000-0005-0000-0000-000021000000}"/>
    <cellStyle name="Comma 4 8 2 2" xfId="2079" xr:uid="{00000000-0005-0000-0000-000021000000}"/>
    <cellStyle name="Comma 4 8 2 2 2" xfId="5891" xr:uid="{00000000-0005-0000-0000-000020000000}"/>
    <cellStyle name="Comma 4 8 2 2 3" xfId="3881" xr:uid="{00000000-0005-0000-0000-000020000000}"/>
    <cellStyle name="Comma 4 8 2 3" xfId="4996" xr:uid="{00000000-0005-0000-0000-000020000000}"/>
    <cellStyle name="Comma 4 8 2 4" xfId="2986" xr:uid="{00000000-0005-0000-0000-000020000000}"/>
    <cellStyle name="Comma 4 8 3" xfId="1784" xr:uid="{00000000-0005-0000-0000-000021000000}"/>
    <cellStyle name="Comma 4 8 3 2" xfId="5444" xr:uid="{00000000-0005-0000-0000-000020000000}"/>
    <cellStyle name="Comma 4 8 3 3" xfId="3433" xr:uid="{00000000-0005-0000-0000-000020000000}"/>
    <cellStyle name="Comma 4 8 4" xfId="4549" xr:uid="{00000000-0005-0000-0000-000020000000}"/>
    <cellStyle name="Comma 4 8 5" xfId="2538" xr:uid="{00000000-0005-0000-0000-000020000000}"/>
    <cellStyle name="Comma 4 9" xfId="309" xr:uid="{00000000-0005-0000-0000-000005000000}"/>
    <cellStyle name="Comma 4 9 2" xfId="1022" xr:uid="{00000000-0005-0000-0000-000005000000}"/>
    <cellStyle name="Comma 4 9 2 2" xfId="3790" xr:uid="{00000000-0005-0000-0000-000021000000}"/>
    <cellStyle name="Comma 4 9 2 2 2" xfId="5800" xr:uid="{00000000-0005-0000-0000-000021000000}"/>
    <cellStyle name="Comma 4 9 2 3" xfId="4905" xr:uid="{00000000-0005-0000-0000-000021000000}"/>
    <cellStyle name="Comma 4 9 2 4" xfId="2895" xr:uid="{00000000-0005-0000-0000-000021000000}"/>
    <cellStyle name="Comma 4 9 3" xfId="1582" xr:uid="{00000000-0005-0000-0000-000005000000}"/>
    <cellStyle name="Comma 4 9 3 2" xfId="5353" xr:uid="{00000000-0005-0000-0000-000021000000}"/>
    <cellStyle name="Comma 4 9 3 3" xfId="3342" xr:uid="{00000000-0005-0000-0000-000021000000}"/>
    <cellStyle name="Comma 4 9 4" xfId="4456" xr:uid="{00000000-0005-0000-0000-000021000000}"/>
    <cellStyle name="Comma 4 9 5" xfId="2443" xr:uid="{00000000-0005-0000-0000-000021000000}"/>
    <cellStyle name="Comma 5" xfId="47" xr:uid="{00000000-0005-0000-0000-000022000000}"/>
    <cellStyle name="Comma 5 10" xfId="346" xr:uid="{00000000-0005-0000-0000-000022000000}"/>
    <cellStyle name="Comma 5 10 2" xfId="3698" xr:uid="{00000000-0005-0000-0000-000021000000}"/>
    <cellStyle name="Comma 5 10 2 2" xfId="5708" xr:uid="{00000000-0005-0000-0000-000021000000}"/>
    <cellStyle name="Comma 5 10 3" xfId="4813" xr:uid="{00000000-0005-0000-0000-000021000000}"/>
    <cellStyle name="Comma 5 10 4" xfId="2803" xr:uid="{00000000-0005-0000-0000-000021000000}"/>
    <cellStyle name="Comma 5 11" xfId="723" xr:uid="{00000000-0005-0000-0000-000022000000}"/>
    <cellStyle name="Comma 5 11 2" xfId="5261" xr:uid="{00000000-0005-0000-0000-000021000000}"/>
    <cellStyle name="Comma 5 11 3" xfId="3250" xr:uid="{00000000-0005-0000-0000-000021000000}"/>
    <cellStyle name="Comma 5 12" xfId="1488" xr:uid="{00000000-0005-0000-0000-000022000000}"/>
    <cellStyle name="Comma 5 12 2" xfId="4360" xr:uid="{00000000-0005-0000-0000-000021000000}"/>
    <cellStyle name="Comma 5 13" xfId="2328" xr:uid="{00000000-0005-0000-0000-000024000000}"/>
    <cellStyle name="Comma 5 13 2" xfId="6319" xr:uid="{00000000-0005-0000-0000-00000C000000}"/>
    <cellStyle name="Comma 5 14" xfId="2344" xr:uid="{00000000-0005-0000-0000-000021000000}"/>
    <cellStyle name="Comma 5 2" xfId="173" xr:uid="{00000000-0005-0000-0000-000022000000}"/>
    <cellStyle name="Comma 5 2 10" xfId="2145" xr:uid="{00000000-0005-0000-0000-000016000000}"/>
    <cellStyle name="Comma 5 2 10 2" xfId="6699" xr:uid="{00000000-0005-0000-0000-000022000000}"/>
    <cellStyle name="Comma 5 2 11" xfId="2398" xr:uid="{00000000-0005-0000-0000-000022000000}"/>
    <cellStyle name="Comma 5 2 2" xfId="239" xr:uid="{00000000-0005-0000-0000-000016000000}"/>
    <cellStyle name="Comma 5 2 2 2" xfId="644" xr:uid="{00000000-0005-0000-0000-000016000000}"/>
    <cellStyle name="Comma 5 2 2 2 2" xfId="1303" xr:uid="{00000000-0005-0000-0000-000016000000}"/>
    <cellStyle name="Comma 5 2 2 2 2 2" xfId="2123" xr:uid="{00000000-0005-0000-0000-000016000000}"/>
    <cellStyle name="Comma 5 2 2 2 2 2 2" xfId="6071" xr:uid="{00000000-0005-0000-0000-000016000000}"/>
    <cellStyle name="Comma 5 2 2 2 2 2 3" xfId="4061" xr:uid="{00000000-0005-0000-0000-000016000000}"/>
    <cellStyle name="Comma 5 2 2 2 2 3" xfId="5176" xr:uid="{00000000-0005-0000-0000-000016000000}"/>
    <cellStyle name="Comma 5 2 2 2 2 4" xfId="3166" xr:uid="{00000000-0005-0000-0000-000016000000}"/>
    <cellStyle name="Comma 5 2 2 2 3" xfId="1868" xr:uid="{00000000-0005-0000-0000-000016000000}"/>
    <cellStyle name="Comma 5 2 2 2 3 2" xfId="5624" xr:uid="{00000000-0005-0000-0000-000016000000}"/>
    <cellStyle name="Comma 5 2 2 2 3 3" xfId="3613" xr:uid="{00000000-0005-0000-0000-000016000000}"/>
    <cellStyle name="Comma 5 2 2 2 4" xfId="4730" xr:uid="{00000000-0005-0000-0000-000016000000}"/>
    <cellStyle name="Comma 5 2 2 2 5" xfId="2718" xr:uid="{00000000-0005-0000-0000-000016000000}"/>
    <cellStyle name="Comma 5 2 2 3" xfId="479" xr:uid="{00000000-0005-0000-0000-000016000000}"/>
    <cellStyle name="Comma 5 2 2 3 2" xfId="1173" xr:uid="{00000000-0005-0000-0000-000016000000}"/>
    <cellStyle name="Comma 5 2 2 3 2 2" xfId="5885" xr:uid="{00000000-0005-0000-0000-000016000000}"/>
    <cellStyle name="Comma 5 2 2 3 2 3" xfId="3875" xr:uid="{00000000-0005-0000-0000-000016000000}"/>
    <cellStyle name="Comma 5 2 2 3 3" xfId="1736" xr:uid="{00000000-0005-0000-0000-000016000000}"/>
    <cellStyle name="Comma 5 2 2 3 3 2" xfId="4990" xr:uid="{00000000-0005-0000-0000-000016000000}"/>
    <cellStyle name="Comma 5 2 2 3 4" xfId="2980" xr:uid="{00000000-0005-0000-0000-000016000000}"/>
    <cellStyle name="Comma 5 2 2 4" xfId="815" xr:uid="{00000000-0005-0000-0000-000016000000}"/>
    <cellStyle name="Comma 5 2 2 4 2" xfId="5438" xr:uid="{00000000-0005-0000-0000-000016000000}"/>
    <cellStyle name="Comma 5 2 2 4 3" xfId="3427" xr:uid="{00000000-0005-0000-0000-000016000000}"/>
    <cellStyle name="Comma 5 2 2 5" xfId="1011" xr:uid="{00000000-0005-0000-0000-000016000000}"/>
    <cellStyle name="Comma 5 2 2 5 2" xfId="4542" xr:uid="{00000000-0005-0000-0000-000016000000}"/>
    <cellStyle name="Comma 5 2 2 6" xfId="1570" xr:uid="{00000000-0005-0000-0000-000016000000}"/>
    <cellStyle name="Comma 5 2 2 6 2" xfId="6426" xr:uid="{00000000-0005-0000-0000-00000D000000}"/>
    <cellStyle name="Comma 5 2 2 7" xfId="2231" xr:uid="{00000000-0005-0000-0000-000016000000}"/>
    <cellStyle name="Comma 5 2 2 7 2" xfId="2429" xr:uid="{00000000-0005-0000-0000-000016000000}"/>
    <cellStyle name="Comma 5 2 2 8" xfId="2528" xr:uid="{00000000-0005-0000-0000-000016000000}"/>
    <cellStyle name="Comma 5 2 3" xfId="425" xr:uid="{00000000-0005-0000-0000-000022000000}"/>
    <cellStyle name="Comma 5 2 3 2" xfId="684" xr:uid="{00000000-0005-0000-0000-000022000000}"/>
    <cellStyle name="Comma 5 2 3 2 2" xfId="1343" xr:uid="{00000000-0005-0000-0000-000022000000}"/>
    <cellStyle name="Comma 5 2 3 2 2 2" xfId="4103" xr:uid="{00000000-0005-0000-0000-000022000000}"/>
    <cellStyle name="Comma 5 2 3 2 2 2 2" xfId="6113" xr:uid="{00000000-0005-0000-0000-000022000000}"/>
    <cellStyle name="Comma 5 2 3 2 2 3" xfId="5218" xr:uid="{00000000-0005-0000-0000-000022000000}"/>
    <cellStyle name="Comma 5 2 3 2 2 4" xfId="3208" xr:uid="{00000000-0005-0000-0000-000022000000}"/>
    <cellStyle name="Comma 5 2 3 2 3" xfId="1908" xr:uid="{00000000-0005-0000-0000-000022000000}"/>
    <cellStyle name="Comma 5 2 3 2 3 2" xfId="5666" xr:uid="{00000000-0005-0000-0000-000022000000}"/>
    <cellStyle name="Comma 5 2 3 2 3 3" xfId="3655" xr:uid="{00000000-0005-0000-0000-000022000000}"/>
    <cellStyle name="Comma 5 2 3 2 4" xfId="4772" xr:uid="{00000000-0005-0000-0000-000022000000}"/>
    <cellStyle name="Comma 5 2 3 2 5" xfId="2761" xr:uid="{00000000-0005-0000-0000-000022000000}"/>
    <cellStyle name="Comma 5 2 3 3" xfId="874" xr:uid="{00000000-0005-0000-0000-000022000000}"/>
    <cellStyle name="Comma 5 2 3 3 2" xfId="1407" xr:uid="{00000000-0005-0000-0000-000022000000}"/>
    <cellStyle name="Comma 5 2 3 3 2 2" xfId="6020" xr:uid="{00000000-0005-0000-0000-000022000000}"/>
    <cellStyle name="Comma 5 2 3 3 2 3" xfId="4010" xr:uid="{00000000-0005-0000-0000-000022000000}"/>
    <cellStyle name="Comma 5 2 3 3 3" xfId="1997" xr:uid="{00000000-0005-0000-0000-000022000000}"/>
    <cellStyle name="Comma 5 2 3 3 3 2" xfId="5125" xr:uid="{00000000-0005-0000-0000-000022000000}"/>
    <cellStyle name="Comma 5 2 3 3 4" xfId="3115" xr:uid="{00000000-0005-0000-0000-000022000000}"/>
    <cellStyle name="Comma 5 2 3 4" xfId="1120" xr:uid="{00000000-0005-0000-0000-000022000000}"/>
    <cellStyle name="Comma 5 2 3 4 2" xfId="5573" xr:uid="{00000000-0005-0000-0000-000022000000}"/>
    <cellStyle name="Comma 5 2 3 4 3" xfId="3562" xr:uid="{00000000-0005-0000-0000-000022000000}"/>
    <cellStyle name="Comma 5 2 3 5" xfId="1683" xr:uid="{00000000-0005-0000-0000-000022000000}"/>
    <cellStyle name="Comma 5 2 3 5 2" xfId="4679" xr:uid="{00000000-0005-0000-0000-000022000000}"/>
    <cellStyle name="Comma 5 2 3 6" xfId="2269" xr:uid="{00000000-0005-0000-0000-000016000000}"/>
    <cellStyle name="Comma 5 2 3 6 2" xfId="6779" xr:uid="{00000000-0005-0000-0000-000022000000}"/>
    <cellStyle name="Comma 5 2 3 7" xfId="2667" xr:uid="{00000000-0005-0000-0000-000022000000}"/>
    <cellStyle name="Comma 5 2 4" xfId="525" xr:uid="{00000000-0005-0000-0000-00000D000000}"/>
    <cellStyle name="Comma 5 2 4 2" xfId="716" xr:uid="{00000000-0005-0000-0000-00000D000000}"/>
    <cellStyle name="Comma 5 2 4 2 2" xfId="1940" xr:uid="{00000000-0005-0000-0000-00000D000000}"/>
    <cellStyle name="Comma 5 2 4 2 2 2" xfId="5939" xr:uid="{00000000-0005-0000-0000-000022000000}"/>
    <cellStyle name="Comma 5 2 4 2 2 3" xfId="3929" xr:uid="{00000000-0005-0000-0000-000022000000}"/>
    <cellStyle name="Comma 5 2 4 2 3" xfId="5044" xr:uid="{00000000-0005-0000-0000-000022000000}"/>
    <cellStyle name="Comma 5 2 4 2 4" xfId="3034" xr:uid="{00000000-0005-0000-0000-000022000000}"/>
    <cellStyle name="Comma 5 2 4 3" xfId="908" xr:uid="{00000000-0005-0000-0000-00000D000000}"/>
    <cellStyle name="Comma 5 2 4 3 2" xfId="5492" xr:uid="{00000000-0005-0000-0000-000022000000}"/>
    <cellStyle name="Comma 5 2 4 3 3" xfId="3481" xr:uid="{00000000-0005-0000-0000-000022000000}"/>
    <cellStyle name="Comma 5 2 4 4" xfId="1204" xr:uid="{00000000-0005-0000-0000-00000D000000}"/>
    <cellStyle name="Comma 5 2 4 4 2" xfId="4598" xr:uid="{00000000-0005-0000-0000-000022000000}"/>
    <cellStyle name="Comma 5 2 4 5" xfId="1769" xr:uid="{00000000-0005-0000-0000-00000D000000}"/>
    <cellStyle name="Comma 5 2 4 5 2" xfId="6554" xr:uid="{00000000-0005-0000-0000-00000D000000}"/>
    <cellStyle name="Comma 5 2 4 5 3" xfId="6797" xr:uid="{00000000-0005-0000-0000-00000D000000}"/>
    <cellStyle name="Comma 5 2 4 6" xfId="2165" xr:uid="{00000000-0005-0000-0000-000016000000}"/>
    <cellStyle name="Comma 5 2 4 6 2" xfId="6616" xr:uid="{00000000-0005-0000-0000-000022000000}"/>
    <cellStyle name="Comma 5 2 4 7" xfId="2586" xr:uid="{00000000-0005-0000-0000-000022000000}"/>
    <cellStyle name="Comma 5 2 5" xfId="594" xr:uid="{00000000-0005-0000-0000-000022000000}"/>
    <cellStyle name="Comma 5 2 5 2" xfId="1253" xr:uid="{00000000-0005-0000-0000-000022000000}"/>
    <cellStyle name="Comma 5 2 5 2 2" xfId="3825" xr:uid="{00000000-0005-0000-0000-000022000000}"/>
    <cellStyle name="Comma 5 2 5 2 2 2" xfId="5835" xr:uid="{00000000-0005-0000-0000-000022000000}"/>
    <cellStyle name="Comma 5 2 5 2 3" xfId="4940" xr:uid="{00000000-0005-0000-0000-000022000000}"/>
    <cellStyle name="Comma 5 2 5 2 4" xfId="2930" xr:uid="{00000000-0005-0000-0000-000022000000}"/>
    <cellStyle name="Comma 5 2 5 3" xfId="1818" xr:uid="{00000000-0005-0000-0000-000022000000}"/>
    <cellStyle name="Comma 5 2 5 3 2" xfId="5388" xr:uid="{00000000-0005-0000-0000-000022000000}"/>
    <cellStyle name="Comma 5 2 5 3 3" xfId="3377" xr:uid="{00000000-0005-0000-0000-000022000000}"/>
    <cellStyle name="Comma 5 2 5 4" xfId="2311" xr:uid="{00000000-0005-0000-0000-000016000000}"/>
    <cellStyle name="Comma 5 2 5 4 2" xfId="4492" xr:uid="{00000000-0005-0000-0000-000022000000}"/>
    <cellStyle name="Comma 5 2 5 5" xfId="2478" xr:uid="{00000000-0005-0000-0000-000022000000}"/>
    <cellStyle name="Comma 5 2 6" xfId="334" xr:uid="{00000000-0005-0000-0000-000022000000}"/>
    <cellStyle name="Comma 5 2 6 2" xfId="1042" xr:uid="{00000000-0005-0000-0000-000022000000}"/>
    <cellStyle name="Comma 5 2 6 2 2" xfId="5756" xr:uid="{00000000-0005-0000-0000-000022000000}"/>
    <cellStyle name="Comma 5 2 6 2 3" xfId="3746" xr:uid="{00000000-0005-0000-0000-000022000000}"/>
    <cellStyle name="Comma 5 2 6 3" xfId="1604" xr:uid="{00000000-0005-0000-0000-000022000000}"/>
    <cellStyle name="Comma 5 2 6 3 2" xfId="4861" xr:uid="{00000000-0005-0000-0000-000022000000}"/>
    <cellStyle name="Comma 5 2 6 4" xfId="2851" xr:uid="{00000000-0005-0000-0000-000022000000}"/>
    <cellStyle name="Comma 5 2 7" xfId="770" xr:uid="{00000000-0005-0000-0000-000022000000}"/>
    <cellStyle name="Comma 5 2 7 2" xfId="5309" xr:uid="{00000000-0005-0000-0000-000022000000}"/>
    <cellStyle name="Comma 5 2 7 3" xfId="3298" xr:uid="{00000000-0005-0000-0000-000022000000}"/>
    <cellStyle name="Comma 5 2 8" xfId="776" xr:uid="{00000000-0005-0000-0000-000022000000}"/>
    <cellStyle name="Comma 5 2 8 2" xfId="4412" xr:uid="{00000000-0005-0000-0000-000022000000}"/>
    <cellStyle name="Comma 5 2 9" xfId="1520" xr:uid="{00000000-0005-0000-0000-000022000000}"/>
    <cellStyle name="Comma 5 2 9 2" xfId="6325" xr:uid="{00000000-0005-0000-0000-00000D000000}"/>
    <cellStyle name="Comma 5 3" xfId="155" xr:uid="{00000000-0005-0000-0000-000006000000}"/>
    <cellStyle name="Comma 5 3 2" xfId="409" xr:uid="{00000000-0005-0000-0000-000006000000}"/>
    <cellStyle name="Comma 5 3 2 2" xfId="669" xr:uid="{00000000-0005-0000-0000-000006000000}"/>
    <cellStyle name="Comma 5 3 2 2 2" xfId="1328" xr:uid="{00000000-0005-0000-0000-000006000000}"/>
    <cellStyle name="Comma 5 3 2 2 2 2" xfId="4088" xr:uid="{00000000-0005-0000-0000-000006000000}"/>
    <cellStyle name="Comma 5 3 2 2 2 2 2" xfId="6098" xr:uid="{00000000-0005-0000-0000-000006000000}"/>
    <cellStyle name="Comma 5 3 2 2 2 3" xfId="5203" xr:uid="{00000000-0005-0000-0000-000006000000}"/>
    <cellStyle name="Comma 5 3 2 2 2 4" xfId="3193" xr:uid="{00000000-0005-0000-0000-000006000000}"/>
    <cellStyle name="Comma 5 3 2 2 3" xfId="1893" xr:uid="{00000000-0005-0000-0000-000006000000}"/>
    <cellStyle name="Comma 5 3 2 2 3 2" xfId="5651" xr:uid="{00000000-0005-0000-0000-000006000000}"/>
    <cellStyle name="Comma 5 3 2 2 3 3" xfId="3640" xr:uid="{00000000-0005-0000-0000-000006000000}"/>
    <cellStyle name="Comma 5 3 2 2 4" xfId="4757" xr:uid="{00000000-0005-0000-0000-000006000000}"/>
    <cellStyle name="Comma 5 3 2 2 5" xfId="2746" xr:uid="{00000000-0005-0000-0000-000006000000}"/>
    <cellStyle name="Comma 5 3 2 3" xfId="859" xr:uid="{00000000-0005-0000-0000-000006000000}"/>
    <cellStyle name="Comma 5 3 2 3 2" xfId="1392" xr:uid="{00000000-0005-0000-0000-000006000000}"/>
    <cellStyle name="Comma 5 3 2 3 2 2" xfId="6004" xr:uid="{00000000-0005-0000-0000-000006000000}"/>
    <cellStyle name="Comma 5 3 2 3 2 3" xfId="3994" xr:uid="{00000000-0005-0000-0000-000006000000}"/>
    <cellStyle name="Comma 5 3 2 3 3" xfId="1982" xr:uid="{00000000-0005-0000-0000-000006000000}"/>
    <cellStyle name="Comma 5 3 2 3 3 2" xfId="5109" xr:uid="{00000000-0005-0000-0000-000006000000}"/>
    <cellStyle name="Comma 5 3 2 3 4" xfId="3099" xr:uid="{00000000-0005-0000-0000-000006000000}"/>
    <cellStyle name="Comma 5 3 2 4" xfId="1104" xr:uid="{00000000-0005-0000-0000-000006000000}"/>
    <cellStyle name="Comma 5 3 2 4 2" xfId="5557" xr:uid="{00000000-0005-0000-0000-000006000000}"/>
    <cellStyle name="Comma 5 3 2 4 3" xfId="3546" xr:uid="{00000000-0005-0000-0000-000006000000}"/>
    <cellStyle name="Comma 5 3 2 5" xfId="1667" xr:uid="{00000000-0005-0000-0000-000006000000}"/>
    <cellStyle name="Comma 5 3 2 5 2" xfId="4663" xr:uid="{00000000-0005-0000-0000-000006000000}"/>
    <cellStyle name="Comma 5 3 2 6" xfId="2651" xr:uid="{00000000-0005-0000-0000-000006000000}"/>
    <cellStyle name="Comma 5 3 3" xfId="578" xr:uid="{00000000-0005-0000-0000-000006000000}"/>
    <cellStyle name="Comma 5 3 3 2" xfId="1237" xr:uid="{00000000-0005-0000-0000-000006000000}"/>
    <cellStyle name="Comma 5 3 3 2 2" xfId="2086" xr:uid="{00000000-0005-0000-0000-000006000000}"/>
    <cellStyle name="Comma 5 3 3 2 2 2" xfId="5923" xr:uid="{00000000-0005-0000-0000-000006000000}"/>
    <cellStyle name="Comma 5 3 3 2 2 3" xfId="3913" xr:uid="{00000000-0005-0000-0000-000006000000}"/>
    <cellStyle name="Comma 5 3 3 2 3" xfId="5028" xr:uid="{00000000-0005-0000-0000-000006000000}"/>
    <cellStyle name="Comma 5 3 3 2 4" xfId="3018" xr:uid="{00000000-0005-0000-0000-000006000000}"/>
    <cellStyle name="Comma 5 3 3 3" xfId="1802" xr:uid="{00000000-0005-0000-0000-000006000000}"/>
    <cellStyle name="Comma 5 3 3 3 2" xfId="5476" xr:uid="{00000000-0005-0000-0000-000006000000}"/>
    <cellStyle name="Comma 5 3 3 3 3" xfId="3465" xr:uid="{00000000-0005-0000-0000-000006000000}"/>
    <cellStyle name="Comma 5 3 3 4" xfId="4582" xr:uid="{00000000-0005-0000-0000-000006000000}"/>
    <cellStyle name="Comma 5 3 3 5" xfId="2570" xr:uid="{00000000-0005-0000-0000-000006000000}"/>
    <cellStyle name="Comma 5 3 4" xfId="378" xr:uid="{00000000-0005-0000-0000-000006000000}"/>
    <cellStyle name="Comma 5 3 4 2" xfId="1073" xr:uid="{00000000-0005-0000-0000-000006000000}"/>
    <cellStyle name="Comma 5 3 4 2 2" xfId="3809" xr:uid="{00000000-0005-0000-0000-000006000000}"/>
    <cellStyle name="Comma 5 3 4 2 2 2" xfId="5819" xr:uid="{00000000-0005-0000-0000-000006000000}"/>
    <cellStyle name="Comma 5 3 4 2 3" xfId="4924" xr:uid="{00000000-0005-0000-0000-000006000000}"/>
    <cellStyle name="Comma 5 3 4 2 4" xfId="2914" xr:uid="{00000000-0005-0000-0000-000006000000}"/>
    <cellStyle name="Comma 5 3 4 3" xfId="1636" xr:uid="{00000000-0005-0000-0000-000006000000}"/>
    <cellStyle name="Comma 5 3 4 3 2" xfId="5372" xr:uid="{00000000-0005-0000-0000-000006000000}"/>
    <cellStyle name="Comma 5 3 4 3 3" xfId="3361" xr:uid="{00000000-0005-0000-0000-000006000000}"/>
    <cellStyle name="Comma 5 3 4 4" xfId="4476" xr:uid="{00000000-0005-0000-0000-000006000000}"/>
    <cellStyle name="Comma 5 3 4 5" xfId="2462" xr:uid="{00000000-0005-0000-0000-000006000000}"/>
    <cellStyle name="Comma 5 3 5" xfId="810" xr:uid="{00000000-0005-0000-0000-000006000000}"/>
    <cellStyle name="Comma 5 3 5 2" xfId="3730" xr:uid="{00000000-0005-0000-0000-000006000000}"/>
    <cellStyle name="Comma 5 3 5 2 2" xfId="5740" xr:uid="{00000000-0005-0000-0000-000006000000}"/>
    <cellStyle name="Comma 5 3 5 3" xfId="4845" xr:uid="{00000000-0005-0000-0000-000006000000}"/>
    <cellStyle name="Comma 5 3 5 4" xfId="2835" xr:uid="{00000000-0005-0000-0000-000006000000}"/>
    <cellStyle name="Comma 5 3 6" xfId="886" xr:uid="{00000000-0005-0000-0000-000006000000}"/>
    <cellStyle name="Comma 5 3 6 2" xfId="5293" xr:uid="{00000000-0005-0000-0000-000006000000}"/>
    <cellStyle name="Comma 5 3 6 3" xfId="3282" xr:uid="{00000000-0005-0000-0000-000006000000}"/>
    <cellStyle name="Comma 5 3 7" xfId="1504" xr:uid="{00000000-0005-0000-0000-000006000000}"/>
    <cellStyle name="Comma 5 3 7 2" xfId="4396" xr:uid="{00000000-0005-0000-0000-000006000000}"/>
    <cellStyle name="Comma 5 3 8" xfId="6467" xr:uid="{00000000-0005-0000-0000-00000C000000}"/>
    <cellStyle name="Comma 5 3 9" xfId="2382" xr:uid="{00000000-0005-0000-0000-000006000000}"/>
    <cellStyle name="Comma 5 4" xfId="181" xr:uid="{00000000-0005-0000-0000-000022000000}"/>
    <cellStyle name="Comma 5 4 2" xfId="601" xr:uid="{00000000-0005-0000-0000-000022000000}"/>
    <cellStyle name="Comma 5 4 2 2" xfId="920" xr:uid="{00000000-0005-0000-0000-000022000000}"/>
    <cellStyle name="Comma 5 4 2 2 2" xfId="1427" xr:uid="{00000000-0005-0000-0000-000022000000}"/>
    <cellStyle name="Comma 5 4 2 2 2 2" xfId="4109" xr:uid="{00000000-0005-0000-0000-000022000000}"/>
    <cellStyle name="Comma 5 4 2 2 2 2 2" xfId="6119" xr:uid="{00000000-0005-0000-0000-000022000000}"/>
    <cellStyle name="Comma 5 4 2 2 2 3" xfId="5224" xr:uid="{00000000-0005-0000-0000-000022000000}"/>
    <cellStyle name="Comma 5 4 2 2 2 4" xfId="3214" xr:uid="{00000000-0005-0000-0000-000022000000}"/>
    <cellStyle name="Comma 5 4 2 2 3" xfId="2017" xr:uid="{00000000-0005-0000-0000-000022000000}"/>
    <cellStyle name="Comma 5 4 2 2 3 2" xfId="5672" xr:uid="{00000000-0005-0000-0000-000022000000}"/>
    <cellStyle name="Comma 5 4 2 2 3 3" xfId="3661" xr:uid="{00000000-0005-0000-0000-000022000000}"/>
    <cellStyle name="Comma 5 4 2 2 4" xfId="4778" xr:uid="{00000000-0005-0000-0000-000022000000}"/>
    <cellStyle name="Comma 5 4 2 2 5" xfId="2767" xr:uid="{00000000-0005-0000-0000-000022000000}"/>
    <cellStyle name="Comma 5 4 2 3" xfId="783" xr:uid="{00000000-0005-0000-0000-000022000000}"/>
    <cellStyle name="Comma 5 4 2 3 2" xfId="1453" xr:uid="{00000000-0005-0000-0000-000022000000}"/>
    <cellStyle name="Comma 5 4 2 3 2 2" xfId="6027" xr:uid="{00000000-0005-0000-0000-000022000000}"/>
    <cellStyle name="Comma 5 4 2 3 2 3" xfId="4017" xr:uid="{00000000-0005-0000-0000-000022000000}"/>
    <cellStyle name="Comma 5 4 2 3 3" xfId="1962" xr:uid="{00000000-0005-0000-0000-000022000000}"/>
    <cellStyle name="Comma 5 4 2 3 3 2" xfId="5132" xr:uid="{00000000-0005-0000-0000-000022000000}"/>
    <cellStyle name="Comma 5 4 2 3 4" xfId="3122" xr:uid="{00000000-0005-0000-0000-000022000000}"/>
    <cellStyle name="Comma 5 4 2 4" xfId="1260" xr:uid="{00000000-0005-0000-0000-000022000000}"/>
    <cellStyle name="Comma 5 4 2 4 2" xfId="5580" xr:uid="{00000000-0005-0000-0000-000022000000}"/>
    <cellStyle name="Comma 5 4 2 4 3" xfId="3569" xr:uid="{00000000-0005-0000-0000-000022000000}"/>
    <cellStyle name="Comma 5 4 2 5" xfId="1825" xr:uid="{00000000-0005-0000-0000-000022000000}"/>
    <cellStyle name="Comma 5 4 2 5 2" xfId="4686" xr:uid="{00000000-0005-0000-0000-000022000000}"/>
    <cellStyle name="Comma 5 4 2 6" xfId="2674" xr:uid="{00000000-0005-0000-0000-000022000000}"/>
    <cellStyle name="Comma 5 4 3" xfId="432" xr:uid="{00000000-0005-0000-0000-000022000000}"/>
    <cellStyle name="Comma 5 4 3 2" xfId="1127" xr:uid="{00000000-0005-0000-0000-000022000000}"/>
    <cellStyle name="Comma 5 4 3 2 2" xfId="2060" xr:uid="{00000000-0005-0000-0000-000022000000}"/>
    <cellStyle name="Comma 5 4 3 2 2 2" xfId="5946" xr:uid="{00000000-0005-0000-0000-000022000000}"/>
    <cellStyle name="Comma 5 4 3 2 2 3" xfId="3936" xr:uid="{00000000-0005-0000-0000-000022000000}"/>
    <cellStyle name="Comma 5 4 3 2 3" xfId="5051" xr:uid="{00000000-0005-0000-0000-000022000000}"/>
    <cellStyle name="Comma 5 4 3 2 4" xfId="3041" xr:uid="{00000000-0005-0000-0000-000022000000}"/>
    <cellStyle name="Comma 5 4 3 3" xfId="1690" xr:uid="{00000000-0005-0000-0000-000022000000}"/>
    <cellStyle name="Comma 5 4 3 3 2" xfId="5499" xr:uid="{00000000-0005-0000-0000-000022000000}"/>
    <cellStyle name="Comma 5 4 3 3 3" xfId="3488" xr:uid="{00000000-0005-0000-0000-000022000000}"/>
    <cellStyle name="Comma 5 4 3 4" xfId="4605" xr:uid="{00000000-0005-0000-0000-000022000000}"/>
    <cellStyle name="Comma 5 4 3 5" xfId="2593" xr:uid="{00000000-0005-0000-0000-000022000000}"/>
    <cellStyle name="Comma 5 4 4" xfId="850" xr:uid="{00000000-0005-0000-0000-000022000000}"/>
    <cellStyle name="Comma 5 4 4 2" xfId="1387" xr:uid="{00000000-0005-0000-0000-000022000000}"/>
    <cellStyle name="Comma 5 4 4 2 2" xfId="3832" xr:uid="{00000000-0005-0000-0000-000022000000}"/>
    <cellStyle name="Comma 5 4 4 2 2 2" xfId="5842" xr:uid="{00000000-0005-0000-0000-000022000000}"/>
    <cellStyle name="Comma 5 4 4 2 3" xfId="4947" xr:uid="{00000000-0005-0000-0000-000022000000}"/>
    <cellStyle name="Comma 5 4 4 2 4" xfId="2937" xr:uid="{00000000-0005-0000-0000-000022000000}"/>
    <cellStyle name="Comma 5 4 4 3" xfId="1976" xr:uid="{00000000-0005-0000-0000-000022000000}"/>
    <cellStyle name="Comma 5 4 4 3 2" xfId="5395" xr:uid="{00000000-0005-0000-0000-000022000000}"/>
    <cellStyle name="Comma 5 4 4 3 3" xfId="3384" xr:uid="{00000000-0005-0000-0000-000022000000}"/>
    <cellStyle name="Comma 5 4 4 4" xfId="4499" xr:uid="{00000000-0005-0000-0000-000022000000}"/>
    <cellStyle name="Comma 5 4 4 5" xfId="2485" xr:uid="{00000000-0005-0000-0000-000022000000}"/>
    <cellStyle name="Comma 5 4 5" xfId="318" xr:uid="{00000000-0005-0000-0000-000022000000}"/>
    <cellStyle name="Comma 5 4 5 2" xfId="3753" xr:uid="{00000000-0005-0000-0000-000022000000}"/>
    <cellStyle name="Comma 5 4 5 2 2" xfId="5763" xr:uid="{00000000-0005-0000-0000-000022000000}"/>
    <cellStyle name="Comma 5 4 5 3" xfId="4868" xr:uid="{00000000-0005-0000-0000-000022000000}"/>
    <cellStyle name="Comma 5 4 5 4" xfId="2858" xr:uid="{00000000-0005-0000-0000-000022000000}"/>
    <cellStyle name="Comma 5 4 6" xfId="1527" xr:uid="{00000000-0005-0000-0000-000022000000}"/>
    <cellStyle name="Comma 5 4 6 2" xfId="5316" xr:uid="{00000000-0005-0000-0000-000022000000}"/>
    <cellStyle name="Comma 5 4 6 3" xfId="3305" xr:uid="{00000000-0005-0000-0000-000022000000}"/>
    <cellStyle name="Comma 5 4 7" xfId="4419" xr:uid="{00000000-0005-0000-0000-000022000000}"/>
    <cellStyle name="Comma 5 4 8" xfId="6432" xr:uid="{00000000-0005-0000-0000-00000C000000}"/>
    <cellStyle name="Comma 5 4 9" xfId="2405" xr:uid="{00000000-0005-0000-0000-000022000000}"/>
    <cellStyle name="Comma 5 5" xfId="161" xr:uid="{00000000-0005-0000-0000-000022000000}"/>
    <cellStyle name="Comma 5 5 2" xfId="582" xr:uid="{00000000-0005-0000-0000-000022000000}"/>
    <cellStyle name="Comma 5 5 2 2" xfId="975" xr:uid="{00000000-0005-0000-0000-000022000000}"/>
    <cellStyle name="Comma 5 5 2 2 2" xfId="1448" xr:uid="{00000000-0005-0000-0000-000022000000}"/>
    <cellStyle name="Comma 5 5 2 2 2 2" xfId="6008" xr:uid="{00000000-0005-0000-0000-000022000000}"/>
    <cellStyle name="Comma 5 5 2 2 2 3" xfId="3998" xr:uid="{00000000-0005-0000-0000-000022000000}"/>
    <cellStyle name="Comma 5 5 2 2 3" xfId="2037" xr:uid="{00000000-0005-0000-0000-000022000000}"/>
    <cellStyle name="Comma 5 5 2 2 3 2" xfId="5113" xr:uid="{00000000-0005-0000-0000-000022000000}"/>
    <cellStyle name="Comma 5 5 2 2 4" xfId="3103" xr:uid="{00000000-0005-0000-0000-000022000000}"/>
    <cellStyle name="Comma 5 5 2 3" xfId="1241" xr:uid="{00000000-0005-0000-0000-000022000000}"/>
    <cellStyle name="Comma 5 5 2 3 2" xfId="5561" xr:uid="{00000000-0005-0000-0000-000022000000}"/>
    <cellStyle name="Comma 5 5 2 3 3" xfId="3550" xr:uid="{00000000-0005-0000-0000-000022000000}"/>
    <cellStyle name="Comma 5 5 2 4" xfId="1806" xr:uid="{00000000-0005-0000-0000-000022000000}"/>
    <cellStyle name="Comma 5 5 2 4 2" xfId="4667" xr:uid="{00000000-0005-0000-0000-000022000000}"/>
    <cellStyle name="Comma 5 5 2 5" xfId="2655" xr:uid="{00000000-0005-0000-0000-000022000000}"/>
    <cellStyle name="Comma 5 5 3" xfId="413" xr:uid="{00000000-0005-0000-0000-000022000000}"/>
    <cellStyle name="Comma 5 5 3 2" xfId="1108" xr:uid="{00000000-0005-0000-0000-000022000000}"/>
    <cellStyle name="Comma 5 5 3 2 2" xfId="2055" xr:uid="{00000000-0005-0000-0000-000022000000}"/>
    <cellStyle name="Comma 5 5 3 2 2 2" xfId="5927" xr:uid="{00000000-0005-0000-0000-000022000000}"/>
    <cellStyle name="Comma 5 5 3 2 2 3" xfId="3917" xr:uid="{00000000-0005-0000-0000-000022000000}"/>
    <cellStyle name="Comma 5 5 3 2 3" xfId="5032" xr:uid="{00000000-0005-0000-0000-000022000000}"/>
    <cellStyle name="Comma 5 5 3 2 4" xfId="3022" xr:uid="{00000000-0005-0000-0000-000022000000}"/>
    <cellStyle name="Comma 5 5 3 3" xfId="1671" xr:uid="{00000000-0005-0000-0000-000022000000}"/>
    <cellStyle name="Comma 5 5 3 3 2" xfId="5480" xr:uid="{00000000-0005-0000-0000-000022000000}"/>
    <cellStyle name="Comma 5 5 3 3 3" xfId="3469" xr:uid="{00000000-0005-0000-0000-000022000000}"/>
    <cellStyle name="Comma 5 5 3 4" xfId="4586" xr:uid="{00000000-0005-0000-0000-000022000000}"/>
    <cellStyle name="Comma 5 5 3 5" xfId="2574" xr:uid="{00000000-0005-0000-0000-000022000000}"/>
    <cellStyle name="Comma 5 5 4" xfId="795" xr:uid="{00000000-0005-0000-0000-000022000000}"/>
    <cellStyle name="Comma 5 5 4 2" xfId="1379" xr:uid="{00000000-0005-0000-0000-000022000000}"/>
    <cellStyle name="Comma 5 5 4 2 2" xfId="3813" xr:uid="{00000000-0005-0000-0000-000022000000}"/>
    <cellStyle name="Comma 5 5 4 2 2 2" xfId="5823" xr:uid="{00000000-0005-0000-0000-000022000000}"/>
    <cellStyle name="Comma 5 5 4 2 3" xfId="4928" xr:uid="{00000000-0005-0000-0000-000022000000}"/>
    <cellStyle name="Comma 5 5 4 2 4" xfId="2918" xr:uid="{00000000-0005-0000-0000-000022000000}"/>
    <cellStyle name="Comma 5 5 4 3" xfId="1965" xr:uid="{00000000-0005-0000-0000-000022000000}"/>
    <cellStyle name="Comma 5 5 4 3 2" xfId="5376" xr:uid="{00000000-0005-0000-0000-000022000000}"/>
    <cellStyle name="Comma 5 5 4 3 3" xfId="3365" xr:uid="{00000000-0005-0000-0000-000022000000}"/>
    <cellStyle name="Comma 5 5 4 4" xfId="4480" xr:uid="{00000000-0005-0000-0000-000022000000}"/>
    <cellStyle name="Comma 5 5 4 5" xfId="2466" xr:uid="{00000000-0005-0000-0000-000022000000}"/>
    <cellStyle name="Comma 5 5 5" xfId="970" xr:uid="{00000000-0005-0000-0000-000022000000}"/>
    <cellStyle name="Comma 5 5 5 2" xfId="3734" xr:uid="{00000000-0005-0000-0000-000022000000}"/>
    <cellStyle name="Comma 5 5 5 2 2" xfId="5744" xr:uid="{00000000-0005-0000-0000-000022000000}"/>
    <cellStyle name="Comma 5 5 5 3" xfId="4849" xr:uid="{00000000-0005-0000-0000-000022000000}"/>
    <cellStyle name="Comma 5 5 5 4" xfId="2839" xr:uid="{00000000-0005-0000-0000-000022000000}"/>
    <cellStyle name="Comma 5 5 6" xfId="1508" xr:uid="{00000000-0005-0000-0000-000022000000}"/>
    <cellStyle name="Comma 5 5 6 2" xfId="5297" xr:uid="{00000000-0005-0000-0000-000022000000}"/>
    <cellStyle name="Comma 5 5 6 3" xfId="3286" xr:uid="{00000000-0005-0000-0000-000022000000}"/>
    <cellStyle name="Comma 5 5 7" xfId="4400" xr:uid="{00000000-0005-0000-0000-000022000000}"/>
    <cellStyle name="Comma 5 5 8" xfId="2386" xr:uid="{00000000-0005-0000-0000-000022000000}"/>
    <cellStyle name="Comma 5 6" xfId="393" xr:uid="{00000000-0005-0000-0000-000022000000}"/>
    <cellStyle name="Comma 5 6 2" xfId="656" xr:uid="{00000000-0005-0000-0000-000022000000}"/>
    <cellStyle name="Comma 5 6 2 2" xfId="967" xr:uid="{00000000-0005-0000-0000-000022000000}"/>
    <cellStyle name="Comma 5 6 2 2 2" xfId="1475" xr:uid="{00000000-0005-0000-0000-000022000000}"/>
    <cellStyle name="Comma 5 6 2 2 2 2" xfId="6049" xr:uid="{00000000-0005-0000-0000-000022000000}"/>
    <cellStyle name="Comma 5 6 2 2 2 3" xfId="4039" xr:uid="{00000000-0005-0000-0000-000022000000}"/>
    <cellStyle name="Comma 5 6 2 2 3" xfId="2035" xr:uid="{00000000-0005-0000-0000-000022000000}"/>
    <cellStyle name="Comma 5 6 2 2 3 2" xfId="5154" xr:uid="{00000000-0005-0000-0000-000022000000}"/>
    <cellStyle name="Comma 5 6 2 2 4" xfId="3144" xr:uid="{00000000-0005-0000-0000-000022000000}"/>
    <cellStyle name="Comma 5 6 2 3" xfId="1315" xr:uid="{00000000-0005-0000-0000-000022000000}"/>
    <cellStyle name="Comma 5 6 2 3 2" xfId="5602" xr:uid="{00000000-0005-0000-0000-000022000000}"/>
    <cellStyle name="Comma 5 6 2 3 3" xfId="3591" xr:uid="{00000000-0005-0000-0000-000022000000}"/>
    <cellStyle name="Comma 5 6 2 4" xfId="1880" xr:uid="{00000000-0005-0000-0000-000022000000}"/>
    <cellStyle name="Comma 5 6 2 4 2" xfId="4708" xr:uid="{00000000-0005-0000-0000-000022000000}"/>
    <cellStyle name="Comma 5 6 2 5" xfId="2696" xr:uid="{00000000-0005-0000-0000-000022000000}"/>
    <cellStyle name="Comma 5 6 3" xfId="306" xr:uid="{00000000-0005-0000-0000-000022000000}"/>
    <cellStyle name="Comma 5 6 3 2" xfId="1019" xr:uid="{00000000-0005-0000-0000-000022000000}"/>
    <cellStyle name="Comma 5 6 3 2 2" xfId="3897" xr:uid="{00000000-0005-0000-0000-000022000000}"/>
    <cellStyle name="Comma 5 6 3 2 2 2" xfId="5907" xr:uid="{00000000-0005-0000-0000-000022000000}"/>
    <cellStyle name="Comma 5 6 3 2 3" xfId="5012" xr:uid="{00000000-0005-0000-0000-000022000000}"/>
    <cellStyle name="Comma 5 6 3 2 4" xfId="3002" xr:uid="{00000000-0005-0000-0000-000022000000}"/>
    <cellStyle name="Comma 5 6 3 3" xfId="1579" xr:uid="{00000000-0005-0000-0000-000022000000}"/>
    <cellStyle name="Comma 5 6 3 3 2" xfId="5460" xr:uid="{00000000-0005-0000-0000-000022000000}"/>
    <cellStyle name="Comma 5 6 3 3 3" xfId="3449" xr:uid="{00000000-0005-0000-0000-000022000000}"/>
    <cellStyle name="Comma 5 6 3 4" xfId="4566" xr:uid="{00000000-0005-0000-0000-000022000000}"/>
    <cellStyle name="Comma 5 6 3 5" xfId="2554" xr:uid="{00000000-0005-0000-0000-000022000000}"/>
    <cellStyle name="Comma 5 6 4" xfId="1088" xr:uid="{00000000-0005-0000-0000-000022000000}"/>
    <cellStyle name="Comma 5 6 4 2" xfId="2050" xr:uid="{00000000-0005-0000-0000-000022000000}"/>
    <cellStyle name="Comma 5 6 4 2 2" xfId="5721" xr:uid="{00000000-0005-0000-0000-000022000000}"/>
    <cellStyle name="Comma 5 6 4 2 3" xfId="3711" xr:uid="{00000000-0005-0000-0000-000022000000}"/>
    <cellStyle name="Comma 5 6 4 3" xfId="4826" xr:uid="{00000000-0005-0000-0000-000022000000}"/>
    <cellStyle name="Comma 5 6 4 4" xfId="2816" xr:uid="{00000000-0005-0000-0000-000022000000}"/>
    <cellStyle name="Comma 5 6 5" xfId="1651" xr:uid="{00000000-0005-0000-0000-000022000000}"/>
    <cellStyle name="Comma 5 6 5 2" xfId="5274" xr:uid="{00000000-0005-0000-0000-000022000000}"/>
    <cellStyle name="Comma 5 6 5 3" xfId="3263" xr:uid="{00000000-0005-0000-0000-000022000000}"/>
    <cellStyle name="Comma 5 6 6" xfId="4377" xr:uid="{00000000-0005-0000-0000-000022000000}"/>
    <cellStyle name="Comma 5 6 7" xfId="2363" xr:uid="{00000000-0005-0000-0000-000022000000}"/>
    <cellStyle name="Comma 5 7" xfId="524" xr:uid="{00000000-0005-0000-0000-00000C000000}"/>
    <cellStyle name="Comma 5 7 2" xfId="715" xr:uid="{00000000-0005-0000-0000-00000C000000}"/>
    <cellStyle name="Comma 5 7 2 2" xfId="1364" xr:uid="{00000000-0005-0000-0000-00000C000000}"/>
    <cellStyle name="Comma 5 7 2 2 2" xfId="5983" xr:uid="{00000000-0005-0000-0000-000022000000}"/>
    <cellStyle name="Comma 5 7 2 2 3" xfId="3973" xr:uid="{00000000-0005-0000-0000-000022000000}"/>
    <cellStyle name="Comma 5 7 2 3" xfId="1939" xr:uid="{00000000-0005-0000-0000-00000C000000}"/>
    <cellStyle name="Comma 5 7 2 3 2" xfId="5088" xr:uid="{00000000-0005-0000-0000-000022000000}"/>
    <cellStyle name="Comma 5 7 2 4" xfId="3078" xr:uid="{00000000-0005-0000-0000-000022000000}"/>
    <cellStyle name="Comma 5 7 3" xfId="907" xr:uid="{00000000-0005-0000-0000-00000C000000}"/>
    <cellStyle name="Comma 5 7 3 2" xfId="5536" xr:uid="{00000000-0005-0000-0000-000022000000}"/>
    <cellStyle name="Comma 5 7 3 3" xfId="3525" xr:uid="{00000000-0005-0000-0000-000022000000}"/>
    <cellStyle name="Comma 5 7 4" xfId="1203" xr:uid="{00000000-0005-0000-0000-00000C000000}"/>
    <cellStyle name="Comma 5 7 4 2" xfId="4642" xr:uid="{00000000-0005-0000-0000-000022000000}"/>
    <cellStyle name="Comma 5 7 5" xfId="1768" xr:uid="{00000000-0005-0000-0000-00000C000000}"/>
    <cellStyle name="Comma 5 7 5 2" xfId="6582" xr:uid="{00000000-0005-0000-0000-00000C000000}"/>
    <cellStyle name="Comma 5 7 5 3" xfId="6729" xr:uid="{00000000-0005-0000-0000-00000C000000}"/>
    <cellStyle name="Comma 5 7 6" xfId="2630" xr:uid="{00000000-0005-0000-0000-000022000000}"/>
    <cellStyle name="Comma 5 8" xfId="561" xr:uid="{00000000-0005-0000-0000-000022000000}"/>
    <cellStyle name="Comma 5 8 2" xfId="1220" xr:uid="{00000000-0005-0000-0000-000022000000}"/>
    <cellStyle name="Comma 5 8 2 2" xfId="2080" xr:uid="{00000000-0005-0000-0000-000022000000}"/>
    <cellStyle name="Comma 5 8 2 2 2" xfId="5896" xr:uid="{00000000-0005-0000-0000-000021000000}"/>
    <cellStyle name="Comma 5 8 2 2 3" xfId="3886" xr:uid="{00000000-0005-0000-0000-000021000000}"/>
    <cellStyle name="Comma 5 8 2 3" xfId="5001" xr:uid="{00000000-0005-0000-0000-000021000000}"/>
    <cellStyle name="Comma 5 8 2 4" xfId="2991" xr:uid="{00000000-0005-0000-0000-000021000000}"/>
    <cellStyle name="Comma 5 8 3" xfId="1785" xr:uid="{00000000-0005-0000-0000-000022000000}"/>
    <cellStyle name="Comma 5 8 3 2" xfId="5449" xr:uid="{00000000-0005-0000-0000-000021000000}"/>
    <cellStyle name="Comma 5 8 3 3" xfId="3438" xr:uid="{00000000-0005-0000-0000-000021000000}"/>
    <cellStyle name="Comma 5 8 4" xfId="4554" xr:uid="{00000000-0005-0000-0000-000021000000}"/>
    <cellStyle name="Comma 5 8 5" xfId="2543" xr:uid="{00000000-0005-0000-0000-000021000000}"/>
    <cellStyle name="Comma 5 9" xfId="310" xr:uid="{00000000-0005-0000-0000-000006000000}"/>
    <cellStyle name="Comma 5 9 2" xfId="1023" xr:uid="{00000000-0005-0000-0000-000006000000}"/>
    <cellStyle name="Comma 5 9 2 2" xfId="3791" xr:uid="{00000000-0005-0000-0000-000022000000}"/>
    <cellStyle name="Comma 5 9 2 2 2" xfId="5801" xr:uid="{00000000-0005-0000-0000-000022000000}"/>
    <cellStyle name="Comma 5 9 2 3" xfId="4906" xr:uid="{00000000-0005-0000-0000-000022000000}"/>
    <cellStyle name="Comma 5 9 2 4" xfId="2896" xr:uid="{00000000-0005-0000-0000-000022000000}"/>
    <cellStyle name="Comma 5 9 3" xfId="1583" xr:uid="{00000000-0005-0000-0000-000006000000}"/>
    <cellStyle name="Comma 5 9 3 2" xfId="5354" xr:uid="{00000000-0005-0000-0000-000022000000}"/>
    <cellStyle name="Comma 5 9 3 3" xfId="3343" xr:uid="{00000000-0005-0000-0000-000022000000}"/>
    <cellStyle name="Comma 5 9 4" xfId="4457" xr:uid="{00000000-0005-0000-0000-000022000000}"/>
    <cellStyle name="Comma 5 9 5" xfId="2444" xr:uid="{00000000-0005-0000-0000-000022000000}"/>
    <cellStyle name="Comma 6" xfId="134" xr:uid="{00000000-0005-0000-0000-000023000000}"/>
    <cellStyle name="Comma 6 10" xfId="1491" xr:uid="{00000000-0005-0000-0000-000023000000}"/>
    <cellStyle name="Comma 6 10 2" xfId="6381" xr:uid="{00000000-0005-0000-0000-00000E000000}"/>
    <cellStyle name="Comma 6 10 2 2" xfId="6787" xr:uid="{00000000-0005-0000-0000-000023000000}"/>
    <cellStyle name="Comma 6 10 3" xfId="6573" xr:uid="{00000000-0005-0000-0000-000023000000}"/>
    <cellStyle name="Comma 6 11" xfId="2147" xr:uid="{00000000-0005-0000-0000-000017000000}"/>
    <cellStyle name="Comma 6 11 2" xfId="6741" xr:uid="{00000000-0005-0000-0000-000023000000}"/>
    <cellStyle name="Comma 6 12" xfId="2333" xr:uid="{00000000-0005-0000-0000-000025000000}"/>
    <cellStyle name="Comma 6 12 2" xfId="6815" xr:uid="{00000000-0005-0000-0000-00000E000000}"/>
    <cellStyle name="Comma 6 13" xfId="2368" xr:uid="{00000000-0005-0000-0000-000023000000}"/>
    <cellStyle name="Comma 6 2" xfId="186" xr:uid="{00000000-0005-0000-0000-000023000000}"/>
    <cellStyle name="Comma 6 2 2" xfId="435" xr:uid="{00000000-0005-0000-0000-000023000000}"/>
    <cellStyle name="Comma 6 2 2 2" xfId="689" xr:uid="{00000000-0005-0000-0000-000023000000}"/>
    <cellStyle name="Comma 6 2 2 2 2" xfId="1348" xr:uid="{00000000-0005-0000-0000-000023000000}"/>
    <cellStyle name="Comma 6 2 2 2 2 2" xfId="4112" xr:uid="{00000000-0005-0000-0000-000023000000}"/>
    <cellStyle name="Comma 6 2 2 2 2 2 2" xfId="6122" xr:uid="{00000000-0005-0000-0000-000023000000}"/>
    <cellStyle name="Comma 6 2 2 2 2 3" xfId="5227" xr:uid="{00000000-0005-0000-0000-000023000000}"/>
    <cellStyle name="Comma 6 2 2 2 2 4" xfId="3217" xr:uid="{00000000-0005-0000-0000-000023000000}"/>
    <cellStyle name="Comma 6 2 2 2 3" xfId="1913" xr:uid="{00000000-0005-0000-0000-000023000000}"/>
    <cellStyle name="Comma 6 2 2 2 3 2" xfId="5675" xr:uid="{00000000-0005-0000-0000-000023000000}"/>
    <cellStyle name="Comma 6 2 2 2 3 3" xfId="3664" xr:uid="{00000000-0005-0000-0000-000023000000}"/>
    <cellStyle name="Comma 6 2 2 2 4" xfId="4781" xr:uid="{00000000-0005-0000-0000-000023000000}"/>
    <cellStyle name="Comma 6 2 2 2 5" xfId="2770" xr:uid="{00000000-0005-0000-0000-000023000000}"/>
    <cellStyle name="Comma 6 2 2 3" xfId="879" xr:uid="{00000000-0005-0000-0000-000023000000}"/>
    <cellStyle name="Comma 6 2 2 3 2" xfId="1412" xr:uid="{00000000-0005-0000-0000-000023000000}"/>
    <cellStyle name="Comma 6 2 2 3 2 2" xfId="6030" xr:uid="{00000000-0005-0000-0000-000023000000}"/>
    <cellStyle name="Comma 6 2 2 3 2 3" xfId="4020" xr:uid="{00000000-0005-0000-0000-000023000000}"/>
    <cellStyle name="Comma 6 2 2 3 3" xfId="2002" xr:uid="{00000000-0005-0000-0000-000023000000}"/>
    <cellStyle name="Comma 6 2 2 3 3 2" xfId="5135" xr:uid="{00000000-0005-0000-0000-000023000000}"/>
    <cellStyle name="Comma 6 2 2 3 4" xfId="3125" xr:uid="{00000000-0005-0000-0000-000023000000}"/>
    <cellStyle name="Comma 6 2 2 4" xfId="1130" xr:uid="{00000000-0005-0000-0000-000023000000}"/>
    <cellStyle name="Comma 6 2 2 4 2" xfId="5583" xr:uid="{00000000-0005-0000-0000-000023000000}"/>
    <cellStyle name="Comma 6 2 2 4 3" xfId="3572" xr:uid="{00000000-0005-0000-0000-000023000000}"/>
    <cellStyle name="Comma 6 2 2 5" xfId="1693" xr:uid="{00000000-0005-0000-0000-000023000000}"/>
    <cellStyle name="Comma 6 2 2 5 2" xfId="4689" xr:uid="{00000000-0005-0000-0000-000023000000}"/>
    <cellStyle name="Comma 6 2 2 6" xfId="2677" xr:uid="{00000000-0005-0000-0000-000023000000}"/>
    <cellStyle name="Comma 6 2 3" xfId="604" xr:uid="{00000000-0005-0000-0000-000023000000}"/>
    <cellStyle name="Comma 6 2 3 2" xfId="1263" xr:uid="{00000000-0005-0000-0000-000023000000}"/>
    <cellStyle name="Comma 6 2 3 2 2" xfId="2099" xr:uid="{00000000-0005-0000-0000-000023000000}"/>
    <cellStyle name="Comma 6 2 3 2 2 2" xfId="5949" xr:uid="{00000000-0005-0000-0000-000023000000}"/>
    <cellStyle name="Comma 6 2 3 2 2 3" xfId="3939" xr:uid="{00000000-0005-0000-0000-000023000000}"/>
    <cellStyle name="Comma 6 2 3 2 3" xfId="5054" xr:uid="{00000000-0005-0000-0000-000023000000}"/>
    <cellStyle name="Comma 6 2 3 2 4" xfId="3044" xr:uid="{00000000-0005-0000-0000-000023000000}"/>
    <cellStyle name="Comma 6 2 3 3" xfId="1828" xr:uid="{00000000-0005-0000-0000-000023000000}"/>
    <cellStyle name="Comma 6 2 3 3 2" xfId="5502" xr:uid="{00000000-0005-0000-0000-000023000000}"/>
    <cellStyle name="Comma 6 2 3 3 3" xfId="3491" xr:uid="{00000000-0005-0000-0000-000023000000}"/>
    <cellStyle name="Comma 6 2 3 4" xfId="4608" xr:uid="{00000000-0005-0000-0000-000023000000}"/>
    <cellStyle name="Comma 6 2 3 5" xfId="2596" xr:uid="{00000000-0005-0000-0000-000023000000}"/>
    <cellStyle name="Comma 6 2 4" xfId="382" xr:uid="{00000000-0005-0000-0000-000023000000}"/>
    <cellStyle name="Comma 6 2 4 2" xfId="1077" xr:uid="{00000000-0005-0000-0000-000023000000}"/>
    <cellStyle name="Comma 6 2 4 2 2" xfId="3835" xr:uid="{00000000-0005-0000-0000-000023000000}"/>
    <cellStyle name="Comma 6 2 4 2 2 2" xfId="5845" xr:uid="{00000000-0005-0000-0000-000023000000}"/>
    <cellStyle name="Comma 6 2 4 2 3" xfId="4950" xr:uid="{00000000-0005-0000-0000-000023000000}"/>
    <cellStyle name="Comma 6 2 4 2 4" xfId="2940" xr:uid="{00000000-0005-0000-0000-000023000000}"/>
    <cellStyle name="Comma 6 2 4 3" xfId="1640" xr:uid="{00000000-0005-0000-0000-000023000000}"/>
    <cellStyle name="Comma 6 2 4 3 2" xfId="5398" xr:uid="{00000000-0005-0000-0000-000023000000}"/>
    <cellStyle name="Comma 6 2 4 3 3" xfId="3387" xr:uid="{00000000-0005-0000-0000-000023000000}"/>
    <cellStyle name="Comma 6 2 4 4" xfId="4502" xr:uid="{00000000-0005-0000-0000-000023000000}"/>
    <cellStyle name="Comma 6 2 4 5" xfId="2488" xr:uid="{00000000-0005-0000-0000-000023000000}"/>
    <cellStyle name="Comma 6 2 5" xfId="340" xr:uid="{00000000-0005-0000-0000-000023000000}"/>
    <cellStyle name="Comma 6 2 5 2" xfId="3756" xr:uid="{00000000-0005-0000-0000-000023000000}"/>
    <cellStyle name="Comma 6 2 5 2 2" xfId="5766" xr:uid="{00000000-0005-0000-0000-000023000000}"/>
    <cellStyle name="Comma 6 2 5 3" xfId="4871" xr:uid="{00000000-0005-0000-0000-000023000000}"/>
    <cellStyle name="Comma 6 2 5 4" xfId="2861" xr:uid="{00000000-0005-0000-0000-000023000000}"/>
    <cellStyle name="Comma 6 2 6" xfId="786" xr:uid="{00000000-0005-0000-0000-000023000000}"/>
    <cellStyle name="Comma 6 2 6 2" xfId="5319" xr:uid="{00000000-0005-0000-0000-000023000000}"/>
    <cellStyle name="Comma 6 2 6 3" xfId="3308" xr:uid="{00000000-0005-0000-0000-000023000000}"/>
    <cellStyle name="Comma 6 2 7" xfId="1530" xr:uid="{00000000-0005-0000-0000-000023000000}"/>
    <cellStyle name="Comma 6 2 7 2" xfId="4422" xr:uid="{00000000-0005-0000-0000-000023000000}"/>
    <cellStyle name="Comma 6 2 8" xfId="2234" xr:uid="{00000000-0005-0000-0000-000017000000}"/>
    <cellStyle name="Comma 6 2 8 2" xfId="6473" xr:uid="{00000000-0005-0000-0000-00000E000000}"/>
    <cellStyle name="Comma 6 2 8 3" xfId="6806" xr:uid="{00000000-0005-0000-0000-000023000000}"/>
    <cellStyle name="Comma 6 2 9" xfId="2408" xr:uid="{00000000-0005-0000-0000-000023000000}"/>
    <cellStyle name="Comma 6 2 9 2" xfId="6821" xr:uid="{00000000-0005-0000-0000-00000E000000}"/>
    <cellStyle name="Comma 6 3" xfId="291" xr:uid="{00000000-0005-0000-0000-000017000000}"/>
    <cellStyle name="Comma 6 3 2" xfId="645" xr:uid="{00000000-0005-0000-0000-000017000000}"/>
    <cellStyle name="Comma 6 3 2 2" xfId="1304" xr:uid="{00000000-0005-0000-0000-000017000000}"/>
    <cellStyle name="Comma 6 3 2 2 2" xfId="2124" xr:uid="{00000000-0005-0000-0000-000017000000}"/>
    <cellStyle name="Comma 6 3 2 2 2 2" xfId="6072" xr:uid="{00000000-0005-0000-0000-000017000000}"/>
    <cellStyle name="Comma 6 3 2 2 2 3" xfId="4062" xr:uid="{00000000-0005-0000-0000-000017000000}"/>
    <cellStyle name="Comma 6 3 2 2 3" xfId="5177" xr:uid="{00000000-0005-0000-0000-000017000000}"/>
    <cellStyle name="Comma 6 3 2 2 4" xfId="3167" xr:uid="{00000000-0005-0000-0000-000017000000}"/>
    <cellStyle name="Comma 6 3 2 3" xfId="1869" xr:uid="{00000000-0005-0000-0000-000017000000}"/>
    <cellStyle name="Comma 6 3 2 3 2" xfId="5625" xr:uid="{00000000-0005-0000-0000-000017000000}"/>
    <cellStyle name="Comma 6 3 2 3 3" xfId="3614" xr:uid="{00000000-0005-0000-0000-000017000000}"/>
    <cellStyle name="Comma 6 3 2 4" xfId="4731" xr:uid="{00000000-0005-0000-0000-000017000000}"/>
    <cellStyle name="Comma 6 3 2 5" xfId="2719" xr:uid="{00000000-0005-0000-0000-000017000000}"/>
    <cellStyle name="Comma 6 3 3" xfId="498" xr:uid="{00000000-0005-0000-0000-000017000000}"/>
    <cellStyle name="Comma 6 3 3 2" xfId="1184" xr:uid="{00000000-0005-0000-0000-000017000000}"/>
    <cellStyle name="Comma 6 3 3 2 2" xfId="5886" xr:uid="{00000000-0005-0000-0000-000017000000}"/>
    <cellStyle name="Comma 6 3 3 2 3" xfId="3876" xr:uid="{00000000-0005-0000-0000-000017000000}"/>
    <cellStyle name="Comma 6 3 3 3" xfId="1750" xr:uid="{00000000-0005-0000-0000-000017000000}"/>
    <cellStyle name="Comma 6 3 3 3 2" xfId="4991" xr:uid="{00000000-0005-0000-0000-000017000000}"/>
    <cellStyle name="Comma 6 3 3 4" xfId="976" xr:uid="{00000000-0005-0000-0000-000023000000}"/>
    <cellStyle name="Comma 6 3 3 4 2" xfId="6663" xr:uid="{00000000-0005-0000-0000-000023000000}"/>
    <cellStyle name="Comma 6 3 3 4 3" xfId="6727" xr:uid="{00000000-0005-0000-0000-000023000000}"/>
    <cellStyle name="Comma 6 3 3 5" xfId="2981" xr:uid="{00000000-0005-0000-0000-000017000000}"/>
    <cellStyle name="Comma 6 3 3 5 2" xfId="6744" xr:uid="{00000000-0005-0000-0000-000023000000}"/>
    <cellStyle name="Comma 6 3 3 6" xfId="6807" xr:uid="{00000000-0005-0000-0000-000023000000}"/>
    <cellStyle name="Comma 6 3 4" xfId="748" xr:uid="{00000000-0005-0000-0000-000017000000}"/>
    <cellStyle name="Comma 6 3 4 2" xfId="5439" xr:uid="{00000000-0005-0000-0000-000017000000}"/>
    <cellStyle name="Comma 6 3 4 3" xfId="3428" xr:uid="{00000000-0005-0000-0000-000017000000}"/>
    <cellStyle name="Comma 6 3 5" xfId="1013" xr:uid="{00000000-0005-0000-0000-000017000000}"/>
    <cellStyle name="Comma 6 3 5 2" xfId="4544" xr:uid="{00000000-0005-0000-0000-000017000000}"/>
    <cellStyle name="Comma 6 3 6" xfId="1571" xr:uid="{00000000-0005-0000-0000-000017000000}"/>
    <cellStyle name="Comma 6 3 6 2" xfId="6429" xr:uid="{00000000-0005-0000-0000-00000E000000}"/>
    <cellStyle name="Comma 6 3 7" xfId="2275" xr:uid="{00000000-0005-0000-0000-000017000000}"/>
    <cellStyle name="Comma 6 3 7 2" xfId="6740" xr:uid="{00000000-0005-0000-0000-000017000000}"/>
    <cellStyle name="Comma 6 3 8" xfId="2533" xr:uid="{00000000-0005-0000-0000-000017000000}"/>
    <cellStyle name="Comma 6 4" xfId="396" xr:uid="{00000000-0005-0000-0000-000023000000}"/>
    <cellStyle name="Comma 6 4 2" xfId="659" xr:uid="{00000000-0005-0000-0000-000023000000}"/>
    <cellStyle name="Comma 6 4 2 2" xfId="1318" xr:uid="{00000000-0005-0000-0000-000023000000}"/>
    <cellStyle name="Comma 6 4 2 2 2" xfId="4079" xr:uid="{00000000-0005-0000-0000-000023000000}"/>
    <cellStyle name="Comma 6 4 2 2 2 2" xfId="6089" xr:uid="{00000000-0005-0000-0000-000023000000}"/>
    <cellStyle name="Comma 6 4 2 2 3" xfId="5194" xr:uid="{00000000-0005-0000-0000-000023000000}"/>
    <cellStyle name="Comma 6 4 2 2 4" xfId="3184" xr:uid="{00000000-0005-0000-0000-000023000000}"/>
    <cellStyle name="Comma 6 4 2 3" xfId="1883" xr:uid="{00000000-0005-0000-0000-000023000000}"/>
    <cellStyle name="Comma 6 4 2 3 2" xfId="5642" xr:uid="{00000000-0005-0000-0000-000023000000}"/>
    <cellStyle name="Comma 6 4 2 3 3" xfId="3631" xr:uid="{00000000-0005-0000-0000-000023000000}"/>
    <cellStyle name="Comma 6 4 2 4" xfId="4748" xr:uid="{00000000-0005-0000-0000-000023000000}"/>
    <cellStyle name="Comma 6 4 2 5" xfId="2737" xr:uid="{00000000-0005-0000-0000-000023000000}"/>
    <cellStyle name="Comma 6 4 3" xfId="472" xr:uid="{00000000-0005-0000-0000-000023000000}"/>
    <cellStyle name="Comma 6 4 3 2" xfId="1166" xr:uid="{00000000-0005-0000-0000-000023000000}"/>
    <cellStyle name="Comma 6 4 3 2 2" xfId="5991" xr:uid="{00000000-0005-0000-0000-000023000000}"/>
    <cellStyle name="Comma 6 4 3 2 3" xfId="3981" xr:uid="{00000000-0005-0000-0000-000023000000}"/>
    <cellStyle name="Comma 6 4 3 3" xfId="1729" xr:uid="{00000000-0005-0000-0000-000023000000}"/>
    <cellStyle name="Comma 6 4 3 3 2" xfId="5096" xr:uid="{00000000-0005-0000-0000-000023000000}"/>
    <cellStyle name="Comma 6 4 3 4" xfId="3086" xr:uid="{00000000-0005-0000-0000-000023000000}"/>
    <cellStyle name="Comma 6 4 4" xfId="1091" xr:uid="{00000000-0005-0000-0000-000023000000}"/>
    <cellStyle name="Comma 6 4 4 2" xfId="5544" xr:uid="{00000000-0005-0000-0000-000023000000}"/>
    <cellStyle name="Comma 6 4 4 3" xfId="3533" xr:uid="{00000000-0005-0000-0000-000023000000}"/>
    <cellStyle name="Comma 6 4 5" xfId="1654" xr:uid="{00000000-0005-0000-0000-000023000000}"/>
    <cellStyle name="Comma 6 4 5 2" xfId="4650" xr:uid="{00000000-0005-0000-0000-000023000000}"/>
    <cellStyle name="Comma 6 4 6" xfId="2166" xr:uid="{00000000-0005-0000-0000-000017000000}"/>
    <cellStyle name="Comma 6 4 6 2" xfId="6748" xr:uid="{00000000-0005-0000-0000-000023000000}"/>
    <cellStyle name="Comma 6 4 7" xfId="2638" xr:uid="{00000000-0005-0000-0000-000023000000}"/>
    <cellStyle name="Comma 6 5" xfId="526" xr:uid="{00000000-0005-0000-0000-00000E000000}"/>
    <cellStyle name="Comma 6 5 2" xfId="717" xr:uid="{00000000-0005-0000-0000-00000E000000}"/>
    <cellStyle name="Comma 6 5 2 2" xfId="1941" xr:uid="{00000000-0005-0000-0000-00000E000000}"/>
    <cellStyle name="Comma 6 5 2 2 2" xfId="4133" xr:uid="{00000000-0005-0000-0000-00000E000000}"/>
    <cellStyle name="Comma 6 5 2 2 2 2" xfId="6143" xr:uid="{00000000-0005-0000-0000-00000E000000}"/>
    <cellStyle name="Comma 6 5 2 2 3" xfId="5248" xr:uid="{00000000-0005-0000-0000-00000E000000}"/>
    <cellStyle name="Comma 6 5 2 2 4" xfId="3238" xr:uid="{00000000-0005-0000-0000-00000E000000}"/>
    <cellStyle name="Comma 6 5 2 3" xfId="3685" xr:uid="{00000000-0005-0000-0000-00000E000000}"/>
    <cellStyle name="Comma 6 5 2 3 2" xfId="5696" xr:uid="{00000000-0005-0000-0000-00000E000000}"/>
    <cellStyle name="Comma 6 5 2 4" xfId="4802" xr:uid="{00000000-0005-0000-0000-00000E000000}"/>
    <cellStyle name="Comma 6 5 2 5" xfId="2791" xr:uid="{00000000-0005-0000-0000-00000E000000}"/>
    <cellStyle name="Comma 6 5 3" xfId="909" xr:uid="{00000000-0005-0000-0000-00000E000000}"/>
    <cellStyle name="Comma 6 5 3 2" xfId="3900" xr:uid="{00000000-0005-0000-0000-000023000000}"/>
    <cellStyle name="Comma 6 5 3 2 2" xfId="5910" xr:uid="{00000000-0005-0000-0000-000023000000}"/>
    <cellStyle name="Comma 6 5 3 2 3" xfId="6711" xr:uid="{00000000-0005-0000-0000-00000E000000}"/>
    <cellStyle name="Comma 6 5 3 3" xfId="5015" xr:uid="{00000000-0005-0000-0000-000023000000}"/>
    <cellStyle name="Comma 6 5 3 4" xfId="3005" xr:uid="{00000000-0005-0000-0000-000023000000}"/>
    <cellStyle name="Comma 6 5 3 5" xfId="6736" xr:uid="{00000000-0005-0000-0000-00000E000000}"/>
    <cellStyle name="Comma 6 5 4" xfId="1205" xr:uid="{00000000-0005-0000-0000-00000E000000}"/>
    <cellStyle name="Comma 6 5 4 2" xfId="5463" xr:uid="{00000000-0005-0000-0000-000023000000}"/>
    <cellStyle name="Comma 6 5 4 2 2" xfId="6678" xr:uid="{00000000-0005-0000-0000-00000E000000}"/>
    <cellStyle name="Comma 6 5 4 3" xfId="3452" xr:uid="{00000000-0005-0000-0000-000023000000}"/>
    <cellStyle name="Comma 6 5 4 4" xfId="6568" xr:uid="{00000000-0005-0000-0000-00000E000000}"/>
    <cellStyle name="Comma 6 5 5" xfId="1770" xr:uid="{00000000-0005-0000-0000-00000E000000}"/>
    <cellStyle name="Comma 6 5 5 2" xfId="4569" xr:uid="{00000000-0005-0000-0000-000023000000}"/>
    <cellStyle name="Comma 6 5 5 2 2" xfId="6672" xr:uid="{00000000-0005-0000-0000-00000E000000}"/>
    <cellStyle name="Comma 6 5 5 3" xfId="6655" xr:uid="{00000000-0005-0000-0000-00000E000000}"/>
    <cellStyle name="Comma 6 5 6" xfId="930" xr:uid="{00000000-0005-0000-0000-000023000000}"/>
    <cellStyle name="Comma 6 5 6 2" xfId="6669" xr:uid="{00000000-0005-0000-0000-000023000000}"/>
    <cellStyle name="Comma 6 5 6 3" xfId="6719" xr:uid="{00000000-0005-0000-0000-000023000000}"/>
    <cellStyle name="Comma 6 5 7" xfId="2317" xr:uid="{00000000-0005-0000-0000-000017000000}"/>
    <cellStyle name="Comma 6 5 7 2" xfId="6549" xr:uid="{00000000-0005-0000-0000-000023000000}"/>
    <cellStyle name="Comma 6 5 8" xfId="2557" xr:uid="{00000000-0005-0000-0000-000023000000}"/>
    <cellStyle name="Comma 6 6" xfId="565" xr:uid="{00000000-0005-0000-0000-000023000000}"/>
    <cellStyle name="Comma 6 6 2" xfId="1224" xr:uid="{00000000-0005-0000-0000-000023000000}"/>
    <cellStyle name="Comma 6 6 2 2" xfId="3796" xr:uid="{00000000-0005-0000-0000-000023000000}"/>
    <cellStyle name="Comma 6 6 2 2 2" xfId="5806" xr:uid="{00000000-0005-0000-0000-000023000000}"/>
    <cellStyle name="Comma 6 6 2 3" xfId="4911" xr:uid="{00000000-0005-0000-0000-000023000000}"/>
    <cellStyle name="Comma 6 6 2 4" xfId="2901" xr:uid="{00000000-0005-0000-0000-000023000000}"/>
    <cellStyle name="Comma 6 6 3" xfId="1789" xr:uid="{00000000-0005-0000-0000-000023000000}"/>
    <cellStyle name="Comma 6 6 3 2" xfId="5359" xr:uid="{00000000-0005-0000-0000-000023000000}"/>
    <cellStyle name="Comma 6 6 3 3" xfId="3348" xr:uid="{00000000-0005-0000-0000-000023000000}"/>
    <cellStyle name="Comma 6 6 4" xfId="4462" xr:uid="{00000000-0005-0000-0000-000023000000}"/>
    <cellStyle name="Comma 6 6 5" xfId="2449" xr:uid="{00000000-0005-0000-0000-000023000000}"/>
    <cellStyle name="Comma 6 7" xfId="357" xr:uid="{00000000-0005-0000-0000-000023000000}"/>
    <cellStyle name="Comma 6 7 2" xfId="1053" xr:uid="{00000000-0005-0000-0000-000023000000}"/>
    <cellStyle name="Comma 6 7 2 2" xfId="5726" xr:uid="{00000000-0005-0000-0000-000023000000}"/>
    <cellStyle name="Comma 6 7 2 3" xfId="3716" xr:uid="{00000000-0005-0000-0000-000023000000}"/>
    <cellStyle name="Comma 6 7 3" xfId="1615" xr:uid="{00000000-0005-0000-0000-000023000000}"/>
    <cellStyle name="Comma 6 7 3 2" xfId="4831" xr:uid="{00000000-0005-0000-0000-000023000000}"/>
    <cellStyle name="Comma 6 7 4" xfId="2821" xr:uid="{00000000-0005-0000-0000-000023000000}"/>
    <cellStyle name="Comma 6 8" xfId="752" xr:uid="{00000000-0005-0000-0000-000023000000}"/>
    <cellStyle name="Comma 6 8 2" xfId="5279" xr:uid="{00000000-0005-0000-0000-000023000000}"/>
    <cellStyle name="Comma 6 8 3" xfId="3268" xr:uid="{00000000-0005-0000-0000-000023000000}"/>
    <cellStyle name="Comma 6 9" xfId="951" xr:uid="{00000000-0005-0000-0000-000023000000}"/>
    <cellStyle name="Comma 6 9 2" xfId="4382" xr:uid="{00000000-0005-0000-0000-000023000000}"/>
    <cellStyle name="Comma 7" xfId="164" xr:uid="{00000000-0005-0000-0000-000090000000}"/>
    <cellStyle name="Comma 7 2" xfId="416" xr:uid="{00000000-0005-0000-0000-000090000000}"/>
    <cellStyle name="Comma 7 2 2" xfId="675" xr:uid="{00000000-0005-0000-0000-000090000000}"/>
    <cellStyle name="Comma 7 2 2 2" xfId="1334" xr:uid="{00000000-0005-0000-0000-000090000000}"/>
    <cellStyle name="Comma 7 2 2 2 2" xfId="4094" xr:uid="{00000000-0005-0000-0000-000090000000}"/>
    <cellStyle name="Comma 7 2 2 2 2 2" xfId="6104" xr:uid="{00000000-0005-0000-0000-000090000000}"/>
    <cellStyle name="Comma 7 2 2 2 3" xfId="5209" xr:uid="{00000000-0005-0000-0000-000090000000}"/>
    <cellStyle name="Comma 7 2 2 2 4" xfId="3199" xr:uid="{00000000-0005-0000-0000-000090000000}"/>
    <cellStyle name="Comma 7 2 2 3" xfId="1899" xr:uid="{00000000-0005-0000-0000-000090000000}"/>
    <cellStyle name="Comma 7 2 2 3 2" xfId="5657" xr:uid="{00000000-0005-0000-0000-000090000000}"/>
    <cellStyle name="Comma 7 2 2 3 3" xfId="3646" xr:uid="{00000000-0005-0000-0000-000090000000}"/>
    <cellStyle name="Comma 7 2 2 4" xfId="4763" xr:uid="{00000000-0005-0000-0000-000090000000}"/>
    <cellStyle name="Comma 7 2 2 5" xfId="2752" xr:uid="{00000000-0005-0000-0000-000090000000}"/>
    <cellStyle name="Comma 7 2 3" xfId="865" xr:uid="{00000000-0005-0000-0000-000090000000}"/>
    <cellStyle name="Comma 7 2 3 2" xfId="1398" xr:uid="{00000000-0005-0000-0000-000090000000}"/>
    <cellStyle name="Comma 7 2 3 2 2" xfId="6011" xr:uid="{00000000-0005-0000-0000-000090000000}"/>
    <cellStyle name="Comma 7 2 3 2 3" xfId="4001" xr:uid="{00000000-0005-0000-0000-000090000000}"/>
    <cellStyle name="Comma 7 2 3 3" xfId="1988" xr:uid="{00000000-0005-0000-0000-000090000000}"/>
    <cellStyle name="Comma 7 2 3 3 2" xfId="5116" xr:uid="{00000000-0005-0000-0000-000090000000}"/>
    <cellStyle name="Comma 7 2 3 4" xfId="3106" xr:uid="{00000000-0005-0000-0000-000090000000}"/>
    <cellStyle name="Comma 7 2 4" xfId="1111" xr:uid="{00000000-0005-0000-0000-000090000000}"/>
    <cellStyle name="Comma 7 2 4 2" xfId="5564" xr:uid="{00000000-0005-0000-0000-000090000000}"/>
    <cellStyle name="Comma 7 2 4 3" xfId="3553" xr:uid="{00000000-0005-0000-0000-000090000000}"/>
    <cellStyle name="Comma 7 2 5" xfId="1674" xr:uid="{00000000-0005-0000-0000-000090000000}"/>
    <cellStyle name="Comma 7 2 5 2" xfId="4670" xr:uid="{00000000-0005-0000-0000-000090000000}"/>
    <cellStyle name="Comma 7 2 6" xfId="2208" xr:uid="{00000000-0005-0000-0000-000018000000}"/>
    <cellStyle name="Comma 7 2 6 2" xfId="6703" xr:uid="{00000000-0005-0000-0000-000090000000}"/>
    <cellStyle name="Comma 7 2 7" xfId="2658" xr:uid="{00000000-0005-0000-0000-000090000000}"/>
    <cellStyle name="Comma 7 3" xfId="585" xr:uid="{00000000-0005-0000-0000-000090000000}"/>
    <cellStyle name="Comma 7 3 2" xfId="1244" xr:uid="{00000000-0005-0000-0000-000090000000}"/>
    <cellStyle name="Comma 7 3 2 2" xfId="2092" xr:uid="{00000000-0005-0000-0000-000090000000}"/>
    <cellStyle name="Comma 7 3 2 2 2" xfId="5930" xr:uid="{00000000-0005-0000-0000-000090000000}"/>
    <cellStyle name="Comma 7 3 2 2 3" xfId="3920" xr:uid="{00000000-0005-0000-0000-000090000000}"/>
    <cellStyle name="Comma 7 3 2 3" xfId="5035" xr:uid="{00000000-0005-0000-0000-000090000000}"/>
    <cellStyle name="Comma 7 3 2 4" xfId="3025" xr:uid="{00000000-0005-0000-0000-000090000000}"/>
    <cellStyle name="Comma 7 3 3" xfId="1809" xr:uid="{00000000-0005-0000-0000-000090000000}"/>
    <cellStyle name="Comma 7 3 3 2" xfId="5483" xr:uid="{00000000-0005-0000-0000-000090000000}"/>
    <cellStyle name="Comma 7 3 3 3" xfId="3472" xr:uid="{00000000-0005-0000-0000-000090000000}"/>
    <cellStyle name="Comma 7 3 4" xfId="2246" xr:uid="{00000000-0005-0000-0000-000018000000}"/>
    <cellStyle name="Comma 7 3 4 2" xfId="4589" xr:uid="{00000000-0005-0000-0000-000090000000}"/>
    <cellStyle name="Comma 7 3 5" xfId="2577" xr:uid="{00000000-0005-0000-0000-000090000000}"/>
    <cellStyle name="Comma 7 4" xfId="325" xr:uid="{00000000-0005-0000-0000-000090000000}"/>
    <cellStyle name="Comma 7 4 2" xfId="1033" xr:uid="{00000000-0005-0000-0000-000090000000}"/>
    <cellStyle name="Comma 7 4 2 2" xfId="3816" xr:uid="{00000000-0005-0000-0000-000090000000}"/>
    <cellStyle name="Comma 7 4 2 2 2" xfId="5826" xr:uid="{00000000-0005-0000-0000-000090000000}"/>
    <cellStyle name="Comma 7 4 2 3" xfId="4931" xr:uid="{00000000-0005-0000-0000-000090000000}"/>
    <cellStyle name="Comma 7 4 2 4" xfId="2921" xr:uid="{00000000-0005-0000-0000-000090000000}"/>
    <cellStyle name="Comma 7 4 3" xfId="1595" xr:uid="{00000000-0005-0000-0000-000090000000}"/>
    <cellStyle name="Comma 7 4 3 2" xfId="5379" xr:uid="{00000000-0005-0000-0000-000090000000}"/>
    <cellStyle name="Comma 7 4 3 3" xfId="3368" xr:uid="{00000000-0005-0000-0000-000090000000}"/>
    <cellStyle name="Comma 7 4 4" xfId="2167" xr:uid="{00000000-0005-0000-0000-000018000000}"/>
    <cellStyle name="Comma 7 4 4 2" xfId="4483" xr:uid="{00000000-0005-0000-0000-000090000000}"/>
    <cellStyle name="Comma 7 4 5" xfId="2469" xr:uid="{00000000-0005-0000-0000-000090000000}"/>
    <cellStyle name="Comma 7 5" xfId="847" xr:uid="{00000000-0005-0000-0000-000090000000}"/>
    <cellStyle name="Comma 7 5 2" xfId="2287" xr:uid="{00000000-0005-0000-0000-000018000000}"/>
    <cellStyle name="Comma 7 5 2 2" xfId="5747" xr:uid="{00000000-0005-0000-0000-000090000000}"/>
    <cellStyle name="Comma 7 5 2 3" xfId="3737" xr:uid="{00000000-0005-0000-0000-000090000000}"/>
    <cellStyle name="Comma 7 5 3" xfId="4852" xr:uid="{00000000-0005-0000-0000-000090000000}"/>
    <cellStyle name="Comma 7 5 4" xfId="2842" xr:uid="{00000000-0005-0000-0000-000090000000}"/>
    <cellStyle name="Comma 7 6" xfId="788" xr:uid="{00000000-0005-0000-0000-000090000000}"/>
    <cellStyle name="Comma 7 6 2" xfId="5300" xr:uid="{00000000-0005-0000-0000-000090000000}"/>
    <cellStyle name="Comma 7 6 3" xfId="3289" xr:uid="{00000000-0005-0000-0000-000090000000}"/>
    <cellStyle name="Comma 7 7" xfId="1511" xr:uid="{00000000-0005-0000-0000-000090000000}"/>
    <cellStyle name="Comma 7 7 2" xfId="4403" xr:uid="{00000000-0005-0000-0000-000090000000}"/>
    <cellStyle name="Comma 7 8" xfId="6479" xr:uid="{00000000-0005-0000-0000-0000F2000000}"/>
    <cellStyle name="Comma 7 9" xfId="2389" xr:uid="{00000000-0005-0000-0000-000090000000}"/>
    <cellStyle name="Comma 8" xfId="191" xr:uid="{00000000-0005-0000-0000-0000CA000000}"/>
    <cellStyle name="Comma 8 2" xfId="439" xr:uid="{00000000-0005-0000-0000-0000CA000000}"/>
    <cellStyle name="Comma 8 2 2" xfId="692" xr:uid="{00000000-0005-0000-0000-0000CA000000}"/>
    <cellStyle name="Comma 8 2 2 2" xfId="1351" xr:uid="{00000000-0005-0000-0000-0000CA000000}"/>
    <cellStyle name="Comma 8 2 2 2 2" xfId="4115" xr:uid="{00000000-0005-0000-0000-0000CA000000}"/>
    <cellStyle name="Comma 8 2 2 2 2 2" xfId="6125" xr:uid="{00000000-0005-0000-0000-0000CA000000}"/>
    <cellStyle name="Comma 8 2 2 2 3" xfId="5230" xr:uid="{00000000-0005-0000-0000-0000CA000000}"/>
    <cellStyle name="Comma 8 2 2 2 4" xfId="3220" xr:uid="{00000000-0005-0000-0000-0000CA000000}"/>
    <cellStyle name="Comma 8 2 2 3" xfId="1916" xr:uid="{00000000-0005-0000-0000-0000CA000000}"/>
    <cellStyle name="Comma 8 2 2 3 2" xfId="5678" xr:uid="{00000000-0005-0000-0000-0000CA000000}"/>
    <cellStyle name="Comma 8 2 2 3 3" xfId="3667" xr:uid="{00000000-0005-0000-0000-0000CA000000}"/>
    <cellStyle name="Comma 8 2 2 4" xfId="4784" xr:uid="{00000000-0005-0000-0000-0000CA000000}"/>
    <cellStyle name="Comma 8 2 2 5" xfId="2773" xr:uid="{00000000-0005-0000-0000-0000CA000000}"/>
    <cellStyle name="Comma 8 2 3" xfId="882" xr:uid="{00000000-0005-0000-0000-0000CA000000}"/>
    <cellStyle name="Comma 8 2 3 2" xfId="1415" xr:uid="{00000000-0005-0000-0000-0000CA000000}"/>
    <cellStyle name="Comma 8 2 3 2 2" xfId="6034" xr:uid="{00000000-0005-0000-0000-0000CA000000}"/>
    <cellStyle name="Comma 8 2 3 2 3" xfId="4024" xr:uid="{00000000-0005-0000-0000-0000CA000000}"/>
    <cellStyle name="Comma 8 2 3 3" xfId="2005" xr:uid="{00000000-0005-0000-0000-0000CA000000}"/>
    <cellStyle name="Comma 8 2 3 3 2" xfId="5139" xr:uid="{00000000-0005-0000-0000-0000CA000000}"/>
    <cellStyle name="Comma 8 2 3 4" xfId="3129" xr:uid="{00000000-0005-0000-0000-0000CA000000}"/>
    <cellStyle name="Comma 8 2 4" xfId="1134" xr:uid="{00000000-0005-0000-0000-0000CA000000}"/>
    <cellStyle name="Comma 8 2 4 2" xfId="5587" xr:uid="{00000000-0005-0000-0000-0000CA000000}"/>
    <cellStyle name="Comma 8 2 4 3" xfId="3576" xr:uid="{00000000-0005-0000-0000-0000CA000000}"/>
    <cellStyle name="Comma 8 2 5" xfId="1697" xr:uid="{00000000-0005-0000-0000-0000CA000000}"/>
    <cellStyle name="Comma 8 2 5 2" xfId="4693" xr:uid="{00000000-0005-0000-0000-0000CA000000}"/>
    <cellStyle name="Comma 8 2 6" xfId="2681" xr:uid="{00000000-0005-0000-0000-0000CA000000}"/>
    <cellStyle name="Comma 8 3" xfId="608" xr:uid="{00000000-0005-0000-0000-0000CA000000}"/>
    <cellStyle name="Comma 8 3 2" xfId="1267" xr:uid="{00000000-0005-0000-0000-0000CA000000}"/>
    <cellStyle name="Comma 8 3 2 2" xfId="2102" xr:uid="{00000000-0005-0000-0000-0000CA000000}"/>
    <cellStyle name="Comma 8 3 2 2 2" xfId="5953" xr:uid="{00000000-0005-0000-0000-0000CA000000}"/>
    <cellStyle name="Comma 8 3 2 2 3" xfId="3943" xr:uid="{00000000-0005-0000-0000-0000CA000000}"/>
    <cellStyle name="Comma 8 3 2 3" xfId="5058" xr:uid="{00000000-0005-0000-0000-0000CA000000}"/>
    <cellStyle name="Comma 8 3 2 4" xfId="3048" xr:uid="{00000000-0005-0000-0000-0000CA000000}"/>
    <cellStyle name="Comma 8 3 3" xfId="1832" xr:uid="{00000000-0005-0000-0000-0000CA000000}"/>
    <cellStyle name="Comma 8 3 3 2" xfId="5506" xr:uid="{00000000-0005-0000-0000-0000CA000000}"/>
    <cellStyle name="Comma 8 3 3 3" xfId="3495" xr:uid="{00000000-0005-0000-0000-0000CA000000}"/>
    <cellStyle name="Comma 8 3 4" xfId="4612" xr:uid="{00000000-0005-0000-0000-0000CA000000}"/>
    <cellStyle name="Comma 8 3 5" xfId="2600" xr:uid="{00000000-0005-0000-0000-0000CA000000}"/>
    <cellStyle name="Comma 8 4" xfId="361" xr:uid="{00000000-0005-0000-0000-0000CA000000}"/>
    <cellStyle name="Comma 8 4 2" xfId="1057" xr:uid="{00000000-0005-0000-0000-0000CA000000}"/>
    <cellStyle name="Comma 8 4 2 2" xfId="3839" xr:uid="{00000000-0005-0000-0000-0000CA000000}"/>
    <cellStyle name="Comma 8 4 2 2 2" xfId="5849" xr:uid="{00000000-0005-0000-0000-0000CA000000}"/>
    <cellStyle name="Comma 8 4 2 3" xfId="4954" xr:uid="{00000000-0005-0000-0000-0000CA000000}"/>
    <cellStyle name="Comma 8 4 2 4" xfId="2944" xr:uid="{00000000-0005-0000-0000-0000CA000000}"/>
    <cellStyle name="Comma 8 4 3" xfId="1619" xr:uid="{00000000-0005-0000-0000-0000CA000000}"/>
    <cellStyle name="Comma 8 4 3 2" xfId="5402" xr:uid="{00000000-0005-0000-0000-0000CA000000}"/>
    <cellStyle name="Comma 8 4 3 3" xfId="3391" xr:uid="{00000000-0005-0000-0000-0000CA000000}"/>
    <cellStyle name="Comma 8 4 4" xfId="4506" xr:uid="{00000000-0005-0000-0000-0000CA000000}"/>
    <cellStyle name="Comma 8 4 5" xfId="2492" xr:uid="{00000000-0005-0000-0000-0000CA000000}"/>
    <cellStyle name="Comma 8 5" xfId="737" xr:uid="{00000000-0005-0000-0000-0000CA000000}"/>
    <cellStyle name="Comma 8 5 2" xfId="3760" xr:uid="{00000000-0005-0000-0000-0000CA000000}"/>
    <cellStyle name="Comma 8 5 2 2" xfId="5770" xr:uid="{00000000-0005-0000-0000-0000CA000000}"/>
    <cellStyle name="Comma 8 5 3" xfId="4875" xr:uid="{00000000-0005-0000-0000-0000CA000000}"/>
    <cellStyle name="Comma 8 5 4" xfId="2865" xr:uid="{00000000-0005-0000-0000-0000CA000000}"/>
    <cellStyle name="Comma 8 6" xfId="804" xr:uid="{00000000-0005-0000-0000-0000CA000000}"/>
    <cellStyle name="Comma 8 6 2" xfId="5323" xr:uid="{00000000-0005-0000-0000-0000CA000000}"/>
    <cellStyle name="Comma 8 6 3" xfId="3312" xr:uid="{00000000-0005-0000-0000-0000CA000000}"/>
    <cellStyle name="Comma 8 7" xfId="1534" xr:uid="{00000000-0005-0000-0000-0000CA000000}"/>
    <cellStyle name="Comma 8 7 2" xfId="4426" xr:uid="{00000000-0005-0000-0000-0000CA000000}"/>
    <cellStyle name="Comma 8 8" xfId="2197" xr:uid="{00000000-0005-0000-0000-0000E2000000}"/>
    <cellStyle name="Comma 8 8 2" xfId="6708" xr:uid="{00000000-0005-0000-0000-0000CA000000}"/>
    <cellStyle name="Comma 8 9" xfId="2412" xr:uid="{00000000-0005-0000-0000-0000CA000000}"/>
    <cellStyle name="Comma 9" xfId="194" xr:uid="{00000000-0005-0000-0000-0000D0000000}"/>
    <cellStyle name="Comma 9 2" xfId="442" xr:uid="{00000000-0005-0000-0000-0000D0000000}"/>
    <cellStyle name="Comma 9 2 2" xfId="695" xr:uid="{00000000-0005-0000-0000-0000D0000000}"/>
    <cellStyle name="Comma 9 2 2 2" xfId="1354" xr:uid="{00000000-0005-0000-0000-0000D0000000}"/>
    <cellStyle name="Comma 9 2 2 2 2" xfId="4118" xr:uid="{00000000-0005-0000-0000-0000D0000000}"/>
    <cellStyle name="Comma 9 2 2 2 2 2" xfId="6128" xr:uid="{00000000-0005-0000-0000-0000D0000000}"/>
    <cellStyle name="Comma 9 2 2 2 3" xfId="5233" xr:uid="{00000000-0005-0000-0000-0000D0000000}"/>
    <cellStyle name="Comma 9 2 2 2 4" xfId="3223" xr:uid="{00000000-0005-0000-0000-0000D0000000}"/>
    <cellStyle name="Comma 9 2 2 3" xfId="1919" xr:uid="{00000000-0005-0000-0000-0000D0000000}"/>
    <cellStyle name="Comma 9 2 2 3 2" xfId="5681" xr:uid="{00000000-0005-0000-0000-0000D0000000}"/>
    <cellStyle name="Comma 9 2 2 3 3" xfId="3670" xr:uid="{00000000-0005-0000-0000-0000D0000000}"/>
    <cellStyle name="Comma 9 2 2 4" xfId="4787" xr:uid="{00000000-0005-0000-0000-0000D0000000}"/>
    <cellStyle name="Comma 9 2 2 5" xfId="2776" xr:uid="{00000000-0005-0000-0000-0000D0000000}"/>
    <cellStyle name="Comma 9 2 3" xfId="885" xr:uid="{00000000-0005-0000-0000-0000D0000000}"/>
    <cellStyle name="Comma 9 2 3 2" xfId="1418" xr:uid="{00000000-0005-0000-0000-0000D0000000}"/>
    <cellStyle name="Comma 9 2 3 2 2" xfId="6037" xr:uid="{00000000-0005-0000-0000-0000D0000000}"/>
    <cellStyle name="Comma 9 2 3 2 3" xfId="4027" xr:uid="{00000000-0005-0000-0000-0000D0000000}"/>
    <cellStyle name="Comma 9 2 3 3" xfId="2008" xr:uid="{00000000-0005-0000-0000-0000D0000000}"/>
    <cellStyle name="Comma 9 2 3 3 2" xfId="5142" xr:uid="{00000000-0005-0000-0000-0000D0000000}"/>
    <cellStyle name="Comma 9 2 3 4" xfId="3132" xr:uid="{00000000-0005-0000-0000-0000D0000000}"/>
    <cellStyle name="Comma 9 2 4" xfId="1137" xr:uid="{00000000-0005-0000-0000-0000D0000000}"/>
    <cellStyle name="Comma 9 2 4 2" xfId="5590" xr:uid="{00000000-0005-0000-0000-0000D0000000}"/>
    <cellStyle name="Comma 9 2 4 3" xfId="3579" xr:uid="{00000000-0005-0000-0000-0000D0000000}"/>
    <cellStyle name="Comma 9 2 5" xfId="1700" xr:uid="{00000000-0005-0000-0000-0000D0000000}"/>
    <cellStyle name="Comma 9 2 5 2" xfId="4696" xr:uid="{00000000-0005-0000-0000-0000D0000000}"/>
    <cellStyle name="Comma 9 2 6" xfId="2684" xr:uid="{00000000-0005-0000-0000-0000D0000000}"/>
    <cellStyle name="Comma 9 3" xfId="611" xr:uid="{00000000-0005-0000-0000-0000D0000000}"/>
    <cellStyle name="Comma 9 3 2" xfId="1270" xr:uid="{00000000-0005-0000-0000-0000D0000000}"/>
    <cellStyle name="Comma 9 3 2 2" xfId="2105" xr:uid="{00000000-0005-0000-0000-0000D0000000}"/>
    <cellStyle name="Comma 9 3 2 2 2" xfId="5956" xr:uid="{00000000-0005-0000-0000-0000D0000000}"/>
    <cellStyle name="Comma 9 3 2 2 3" xfId="3946" xr:uid="{00000000-0005-0000-0000-0000D0000000}"/>
    <cellStyle name="Comma 9 3 2 3" xfId="5061" xr:uid="{00000000-0005-0000-0000-0000D0000000}"/>
    <cellStyle name="Comma 9 3 2 4" xfId="3051" xr:uid="{00000000-0005-0000-0000-0000D0000000}"/>
    <cellStyle name="Comma 9 3 3" xfId="1835" xr:uid="{00000000-0005-0000-0000-0000D0000000}"/>
    <cellStyle name="Comma 9 3 3 2" xfId="5509" xr:uid="{00000000-0005-0000-0000-0000D0000000}"/>
    <cellStyle name="Comma 9 3 3 3" xfId="3498" xr:uid="{00000000-0005-0000-0000-0000D0000000}"/>
    <cellStyle name="Comma 9 3 4" xfId="4615" xr:uid="{00000000-0005-0000-0000-0000D0000000}"/>
    <cellStyle name="Comma 9 3 5" xfId="2603" xr:uid="{00000000-0005-0000-0000-0000D0000000}"/>
    <cellStyle name="Comma 9 4" xfId="369" xr:uid="{00000000-0005-0000-0000-0000D0000000}"/>
    <cellStyle name="Comma 9 4 2" xfId="1064" xr:uid="{00000000-0005-0000-0000-0000D0000000}"/>
    <cellStyle name="Comma 9 4 2 2" xfId="3842" xr:uid="{00000000-0005-0000-0000-0000D0000000}"/>
    <cellStyle name="Comma 9 4 2 2 2" xfId="5852" xr:uid="{00000000-0005-0000-0000-0000D0000000}"/>
    <cellStyle name="Comma 9 4 2 3" xfId="4957" xr:uid="{00000000-0005-0000-0000-0000D0000000}"/>
    <cellStyle name="Comma 9 4 2 4" xfId="2947" xr:uid="{00000000-0005-0000-0000-0000D0000000}"/>
    <cellStyle name="Comma 9 4 3" xfId="1627" xr:uid="{00000000-0005-0000-0000-0000D0000000}"/>
    <cellStyle name="Comma 9 4 3 2" xfId="5405" xr:uid="{00000000-0005-0000-0000-0000D0000000}"/>
    <cellStyle name="Comma 9 4 3 3" xfId="3394" xr:uid="{00000000-0005-0000-0000-0000D0000000}"/>
    <cellStyle name="Comma 9 4 4" xfId="4509" xr:uid="{00000000-0005-0000-0000-0000D0000000}"/>
    <cellStyle name="Comma 9 4 5" xfId="2495" xr:uid="{00000000-0005-0000-0000-0000D0000000}"/>
    <cellStyle name="Comma 9 5" xfId="347" xr:uid="{00000000-0005-0000-0000-0000D0000000}"/>
    <cellStyle name="Comma 9 5 2" xfId="3763" xr:uid="{00000000-0005-0000-0000-0000D0000000}"/>
    <cellStyle name="Comma 9 5 2 2" xfId="5773" xr:uid="{00000000-0005-0000-0000-0000D0000000}"/>
    <cellStyle name="Comma 9 5 3" xfId="4878" xr:uid="{00000000-0005-0000-0000-0000D0000000}"/>
    <cellStyle name="Comma 9 5 4" xfId="2868" xr:uid="{00000000-0005-0000-0000-0000D0000000}"/>
    <cellStyle name="Comma 9 6" xfId="302" xr:uid="{00000000-0005-0000-0000-0000D0000000}"/>
    <cellStyle name="Comma 9 6 2" xfId="5326" xr:uid="{00000000-0005-0000-0000-0000D0000000}"/>
    <cellStyle name="Comma 9 6 3" xfId="3315" xr:uid="{00000000-0005-0000-0000-0000D0000000}"/>
    <cellStyle name="Comma 9 7" xfId="1537" xr:uid="{00000000-0005-0000-0000-0000D0000000}"/>
    <cellStyle name="Comma 9 7 2" xfId="4429" xr:uid="{00000000-0005-0000-0000-0000D0000000}"/>
    <cellStyle name="Comma 9 8" xfId="2236" xr:uid="{00000000-0005-0000-0000-000004010000}"/>
    <cellStyle name="Comma 9 8 2" xfId="6565" xr:uid="{00000000-0005-0000-0000-0000D0000000}"/>
    <cellStyle name="Comma 9 9" xfId="2415" xr:uid="{00000000-0005-0000-0000-0000D0000000}"/>
    <cellStyle name="Currency" xfId="1" builtinId="4"/>
    <cellStyle name="Currency 10" xfId="211" xr:uid="{00000000-0005-0000-0000-0000E9000000}"/>
    <cellStyle name="Currency 10 2" xfId="455" xr:uid="{00000000-0005-0000-0000-0000E9000000}"/>
    <cellStyle name="Currency 10 2 2" xfId="697" xr:uid="{00000000-0005-0000-0000-0000E9000000}"/>
    <cellStyle name="Currency 10 2 2 2" xfId="1356" xr:uid="{00000000-0005-0000-0000-0000E9000000}"/>
    <cellStyle name="Currency 10 2 2 2 2" xfId="4127" xr:uid="{00000000-0005-0000-0000-0000E9000000}"/>
    <cellStyle name="Currency 10 2 2 2 2 2" xfId="6137" xr:uid="{00000000-0005-0000-0000-0000E9000000}"/>
    <cellStyle name="Currency 10 2 2 2 3" xfId="5242" xr:uid="{00000000-0005-0000-0000-0000E9000000}"/>
    <cellStyle name="Currency 10 2 2 2 4" xfId="3232" xr:uid="{00000000-0005-0000-0000-0000E9000000}"/>
    <cellStyle name="Currency 10 2 2 3" xfId="1921" xr:uid="{00000000-0005-0000-0000-0000E9000000}"/>
    <cellStyle name="Currency 10 2 2 3 2" xfId="5690" xr:uid="{00000000-0005-0000-0000-0000E9000000}"/>
    <cellStyle name="Currency 10 2 2 3 3" xfId="3679" xr:uid="{00000000-0005-0000-0000-0000E9000000}"/>
    <cellStyle name="Currency 10 2 2 4" xfId="4796" xr:uid="{00000000-0005-0000-0000-0000E9000000}"/>
    <cellStyle name="Currency 10 2 2 5" xfId="2785" xr:uid="{00000000-0005-0000-0000-0000E9000000}"/>
    <cellStyle name="Currency 10 2 3" xfId="891" xr:uid="{00000000-0005-0000-0000-0000E9000000}"/>
    <cellStyle name="Currency 10 2 3 2" xfId="1420" xr:uid="{00000000-0005-0000-0000-0000E9000000}"/>
    <cellStyle name="Currency 10 2 3 2 2" xfId="6051" xr:uid="{00000000-0005-0000-0000-0000E9000000}"/>
    <cellStyle name="Currency 10 2 3 2 3" xfId="4041" xr:uid="{00000000-0005-0000-0000-0000E9000000}"/>
    <cellStyle name="Currency 10 2 3 3" xfId="2011" xr:uid="{00000000-0005-0000-0000-0000E9000000}"/>
    <cellStyle name="Currency 10 2 3 3 2" xfId="5156" xr:uid="{00000000-0005-0000-0000-0000E9000000}"/>
    <cellStyle name="Currency 10 2 3 4" xfId="3146" xr:uid="{00000000-0005-0000-0000-0000E9000000}"/>
    <cellStyle name="Currency 10 2 4" xfId="1150" xr:uid="{00000000-0005-0000-0000-0000E9000000}"/>
    <cellStyle name="Currency 10 2 4 2" xfId="5604" xr:uid="{00000000-0005-0000-0000-0000E9000000}"/>
    <cellStyle name="Currency 10 2 4 3" xfId="3593" xr:uid="{00000000-0005-0000-0000-0000E9000000}"/>
    <cellStyle name="Currency 10 2 5" xfId="1713" xr:uid="{00000000-0005-0000-0000-0000E9000000}"/>
    <cellStyle name="Currency 10 2 5 2" xfId="4710" xr:uid="{00000000-0005-0000-0000-0000E9000000}"/>
    <cellStyle name="Currency 10 2 6" xfId="2698" xr:uid="{00000000-0005-0000-0000-0000E9000000}"/>
    <cellStyle name="Currency 10 3" xfId="624" xr:uid="{00000000-0005-0000-0000-0000E9000000}"/>
    <cellStyle name="Currency 10 3 2" xfId="1283" xr:uid="{00000000-0005-0000-0000-0000E9000000}"/>
    <cellStyle name="Currency 10 3 2 2" xfId="2107" xr:uid="{00000000-0005-0000-0000-0000E9000000}"/>
    <cellStyle name="Currency 10 3 2 2 2" xfId="5969" xr:uid="{00000000-0005-0000-0000-0000E9000000}"/>
    <cellStyle name="Currency 10 3 2 2 3" xfId="3959" xr:uid="{00000000-0005-0000-0000-0000E9000000}"/>
    <cellStyle name="Currency 10 3 2 3" xfId="5074" xr:uid="{00000000-0005-0000-0000-0000E9000000}"/>
    <cellStyle name="Currency 10 3 2 4" xfId="3064" xr:uid="{00000000-0005-0000-0000-0000E9000000}"/>
    <cellStyle name="Currency 10 3 3" xfId="1848" xr:uid="{00000000-0005-0000-0000-0000E9000000}"/>
    <cellStyle name="Currency 10 3 3 2" xfId="5522" xr:uid="{00000000-0005-0000-0000-0000E9000000}"/>
    <cellStyle name="Currency 10 3 3 3" xfId="3511" xr:uid="{00000000-0005-0000-0000-0000E9000000}"/>
    <cellStyle name="Currency 10 3 4" xfId="4628" xr:uid="{00000000-0005-0000-0000-0000E9000000}"/>
    <cellStyle name="Currency 10 3 5" xfId="2616" xr:uid="{00000000-0005-0000-0000-0000E9000000}"/>
    <cellStyle name="Currency 10 4" xfId="364" xr:uid="{00000000-0005-0000-0000-0000E4000000}"/>
    <cellStyle name="Currency 10 4 2" xfId="1060" xr:uid="{00000000-0005-0000-0000-0000E4000000}"/>
    <cellStyle name="Currency 10 4 2 2" xfId="3855" xr:uid="{00000000-0005-0000-0000-0000E9000000}"/>
    <cellStyle name="Currency 10 4 2 2 2" xfId="5865" xr:uid="{00000000-0005-0000-0000-0000E9000000}"/>
    <cellStyle name="Currency 10 4 2 3" xfId="4970" xr:uid="{00000000-0005-0000-0000-0000E9000000}"/>
    <cellStyle name="Currency 10 4 2 4" xfId="2960" xr:uid="{00000000-0005-0000-0000-0000E9000000}"/>
    <cellStyle name="Currency 10 4 3" xfId="1622" xr:uid="{00000000-0005-0000-0000-0000E4000000}"/>
    <cellStyle name="Currency 10 4 3 2" xfId="5418" xr:uid="{00000000-0005-0000-0000-0000E9000000}"/>
    <cellStyle name="Currency 10 4 3 3" xfId="3407" xr:uid="{00000000-0005-0000-0000-0000E9000000}"/>
    <cellStyle name="Currency 10 4 4" xfId="4522" xr:uid="{00000000-0005-0000-0000-0000E9000000}"/>
    <cellStyle name="Currency 10 4 5" xfId="2508" xr:uid="{00000000-0005-0000-0000-0000E9000000}"/>
    <cellStyle name="Currency 10 5" xfId="766" xr:uid="{00000000-0005-0000-0000-0000E9000000}"/>
    <cellStyle name="Currency 10 5 2" xfId="3776" xr:uid="{00000000-0005-0000-0000-0000E9000000}"/>
    <cellStyle name="Currency 10 5 2 2" xfId="5786" xr:uid="{00000000-0005-0000-0000-0000E9000000}"/>
    <cellStyle name="Currency 10 5 3" xfId="4891" xr:uid="{00000000-0005-0000-0000-0000E9000000}"/>
    <cellStyle name="Currency 10 5 4" xfId="2881" xr:uid="{00000000-0005-0000-0000-0000E9000000}"/>
    <cellStyle name="Currency 10 6" xfId="991" xr:uid="{00000000-0005-0000-0000-0000E9000000}"/>
    <cellStyle name="Currency 10 6 2" xfId="5339" xr:uid="{00000000-0005-0000-0000-0000E9000000}"/>
    <cellStyle name="Currency 10 6 3" xfId="3328" xr:uid="{00000000-0005-0000-0000-0000E9000000}"/>
    <cellStyle name="Currency 10 7" xfId="1550" xr:uid="{00000000-0005-0000-0000-0000E9000000}"/>
    <cellStyle name="Currency 10 7 2" xfId="4442" xr:uid="{00000000-0005-0000-0000-0000E9000000}"/>
    <cellStyle name="Currency 10 8" xfId="2428" xr:uid="{00000000-0005-0000-0000-0000E9000000}"/>
    <cellStyle name="Currency 11" xfId="158" xr:uid="{00000000-0005-0000-0000-0000EB000000}"/>
    <cellStyle name="Currency 11 2" xfId="411" xr:uid="{00000000-0005-0000-0000-0000EB000000}"/>
    <cellStyle name="Currency 11 2 2" xfId="671" xr:uid="{00000000-0005-0000-0000-0000EB000000}"/>
    <cellStyle name="Currency 11 2 2 2" xfId="1330" xr:uid="{00000000-0005-0000-0000-0000EB000000}"/>
    <cellStyle name="Currency 11 2 2 2 2" xfId="4090" xr:uid="{00000000-0005-0000-0000-0000EB000000}"/>
    <cellStyle name="Currency 11 2 2 2 2 2" xfId="6100" xr:uid="{00000000-0005-0000-0000-0000EB000000}"/>
    <cellStyle name="Currency 11 2 2 2 3" xfId="5205" xr:uid="{00000000-0005-0000-0000-0000EB000000}"/>
    <cellStyle name="Currency 11 2 2 2 4" xfId="3195" xr:uid="{00000000-0005-0000-0000-0000EB000000}"/>
    <cellStyle name="Currency 11 2 2 3" xfId="1895" xr:uid="{00000000-0005-0000-0000-0000EB000000}"/>
    <cellStyle name="Currency 11 2 2 3 2" xfId="5653" xr:uid="{00000000-0005-0000-0000-0000EB000000}"/>
    <cellStyle name="Currency 11 2 2 3 3" xfId="3642" xr:uid="{00000000-0005-0000-0000-0000EB000000}"/>
    <cellStyle name="Currency 11 2 2 4" xfId="4759" xr:uid="{00000000-0005-0000-0000-0000EB000000}"/>
    <cellStyle name="Currency 11 2 2 5" xfId="2748" xr:uid="{00000000-0005-0000-0000-0000EB000000}"/>
    <cellStyle name="Currency 11 2 3" xfId="861" xr:uid="{00000000-0005-0000-0000-0000EB000000}"/>
    <cellStyle name="Currency 11 2 3 2" xfId="1394" xr:uid="{00000000-0005-0000-0000-0000EB000000}"/>
    <cellStyle name="Currency 11 2 3 2 2" xfId="6006" xr:uid="{00000000-0005-0000-0000-0000EB000000}"/>
    <cellStyle name="Currency 11 2 3 2 3" xfId="3996" xr:uid="{00000000-0005-0000-0000-0000EB000000}"/>
    <cellStyle name="Currency 11 2 3 3" xfId="1984" xr:uid="{00000000-0005-0000-0000-0000EB000000}"/>
    <cellStyle name="Currency 11 2 3 3 2" xfId="5111" xr:uid="{00000000-0005-0000-0000-0000EB000000}"/>
    <cellStyle name="Currency 11 2 3 4" xfId="3101" xr:uid="{00000000-0005-0000-0000-0000EB000000}"/>
    <cellStyle name="Currency 11 2 4" xfId="1106" xr:uid="{00000000-0005-0000-0000-0000EB000000}"/>
    <cellStyle name="Currency 11 2 4 2" xfId="5559" xr:uid="{00000000-0005-0000-0000-0000EB000000}"/>
    <cellStyle name="Currency 11 2 4 3" xfId="3548" xr:uid="{00000000-0005-0000-0000-0000EB000000}"/>
    <cellStyle name="Currency 11 2 5" xfId="1669" xr:uid="{00000000-0005-0000-0000-0000EB000000}"/>
    <cellStyle name="Currency 11 2 5 2" xfId="4665" xr:uid="{00000000-0005-0000-0000-0000EB000000}"/>
    <cellStyle name="Currency 11 2 6" xfId="2653" xr:uid="{00000000-0005-0000-0000-0000EB000000}"/>
    <cellStyle name="Currency 11 3" xfId="580" xr:uid="{00000000-0005-0000-0000-0000EB000000}"/>
    <cellStyle name="Currency 11 3 2" xfId="1239" xr:uid="{00000000-0005-0000-0000-0000EB000000}"/>
    <cellStyle name="Currency 11 3 2 2" xfId="2088" xr:uid="{00000000-0005-0000-0000-0000EB000000}"/>
    <cellStyle name="Currency 11 3 2 2 2" xfId="5925" xr:uid="{00000000-0005-0000-0000-0000EB000000}"/>
    <cellStyle name="Currency 11 3 2 2 3" xfId="3915" xr:uid="{00000000-0005-0000-0000-0000EB000000}"/>
    <cellStyle name="Currency 11 3 2 3" xfId="5030" xr:uid="{00000000-0005-0000-0000-0000EB000000}"/>
    <cellStyle name="Currency 11 3 2 4" xfId="3020" xr:uid="{00000000-0005-0000-0000-0000EB000000}"/>
    <cellStyle name="Currency 11 3 3" xfId="1804" xr:uid="{00000000-0005-0000-0000-0000EB000000}"/>
    <cellStyle name="Currency 11 3 3 2" xfId="5478" xr:uid="{00000000-0005-0000-0000-0000EB000000}"/>
    <cellStyle name="Currency 11 3 3 3" xfId="3467" xr:uid="{00000000-0005-0000-0000-0000EB000000}"/>
    <cellStyle name="Currency 11 3 4" xfId="4584" xr:uid="{00000000-0005-0000-0000-0000EB000000}"/>
    <cellStyle name="Currency 11 3 5" xfId="2572" xr:uid="{00000000-0005-0000-0000-0000EB000000}"/>
    <cellStyle name="Currency 11 4" xfId="370" xr:uid="{00000000-0005-0000-0000-0000E6000000}"/>
    <cellStyle name="Currency 11 4 2" xfId="1065" xr:uid="{00000000-0005-0000-0000-0000E6000000}"/>
    <cellStyle name="Currency 11 4 2 2" xfId="3811" xr:uid="{00000000-0005-0000-0000-0000EB000000}"/>
    <cellStyle name="Currency 11 4 2 2 2" xfId="5821" xr:uid="{00000000-0005-0000-0000-0000EB000000}"/>
    <cellStyle name="Currency 11 4 2 3" xfId="4926" xr:uid="{00000000-0005-0000-0000-0000EB000000}"/>
    <cellStyle name="Currency 11 4 2 4" xfId="2916" xr:uid="{00000000-0005-0000-0000-0000EB000000}"/>
    <cellStyle name="Currency 11 4 3" xfId="1628" xr:uid="{00000000-0005-0000-0000-0000E6000000}"/>
    <cellStyle name="Currency 11 4 3 2" xfId="5374" xr:uid="{00000000-0005-0000-0000-0000EB000000}"/>
    <cellStyle name="Currency 11 4 3 3" xfId="3363" xr:uid="{00000000-0005-0000-0000-0000EB000000}"/>
    <cellStyle name="Currency 11 4 4" xfId="4478" xr:uid="{00000000-0005-0000-0000-0000EB000000}"/>
    <cellStyle name="Currency 11 4 5" xfId="2464" xr:uid="{00000000-0005-0000-0000-0000EB000000}"/>
    <cellStyle name="Currency 11 5" xfId="798" xr:uid="{00000000-0005-0000-0000-0000EB000000}"/>
    <cellStyle name="Currency 11 5 2" xfId="3732" xr:uid="{00000000-0005-0000-0000-0000EB000000}"/>
    <cellStyle name="Currency 11 5 2 2" xfId="5742" xr:uid="{00000000-0005-0000-0000-0000EB000000}"/>
    <cellStyle name="Currency 11 5 3" xfId="4847" xr:uid="{00000000-0005-0000-0000-0000EB000000}"/>
    <cellStyle name="Currency 11 5 4" xfId="2837" xr:uid="{00000000-0005-0000-0000-0000EB000000}"/>
    <cellStyle name="Currency 11 6" xfId="959" xr:uid="{00000000-0005-0000-0000-0000EB000000}"/>
    <cellStyle name="Currency 11 6 2" xfId="5295" xr:uid="{00000000-0005-0000-0000-0000EB000000}"/>
    <cellStyle name="Currency 11 6 3" xfId="3284" xr:uid="{00000000-0005-0000-0000-0000EB000000}"/>
    <cellStyle name="Currency 11 7" xfId="1506" xr:uid="{00000000-0005-0000-0000-0000EB000000}"/>
    <cellStyle name="Currency 11 7 2" xfId="4398" xr:uid="{00000000-0005-0000-0000-0000EB000000}"/>
    <cellStyle name="Currency 11 8" xfId="2384" xr:uid="{00000000-0005-0000-0000-0000EB000000}"/>
    <cellStyle name="Currency 12" xfId="204" xr:uid="{00000000-0005-0000-0000-0000AD000000}"/>
    <cellStyle name="Currency 12 2" xfId="619" xr:uid="{00000000-0005-0000-0000-0000AD000000}"/>
    <cellStyle name="Currency 12 2 2" xfId="928" xr:uid="{00000000-0005-0000-0000-0000AD000000}"/>
    <cellStyle name="Currency 12 2 2 2" xfId="1433" xr:uid="{00000000-0005-0000-0000-0000AD000000}"/>
    <cellStyle name="Currency 12 2 2 2 2" xfId="4125" xr:uid="{00000000-0005-0000-0000-0000AD000000}"/>
    <cellStyle name="Currency 12 2 2 2 2 2" xfId="6135" xr:uid="{00000000-0005-0000-0000-0000AD000000}"/>
    <cellStyle name="Currency 12 2 2 2 3" xfId="5240" xr:uid="{00000000-0005-0000-0000-0000AD000000}"/>
    <cellStyle name="Currency 12 2 2 2 4" xfId="3230" xr:uid="{00000000-0005-0000-0000-0000AD000000}"/>
    <cellStyle name="Currency 12 2 2 3" xfId="2023" xr:uid="{00000000-0005-0000-0000-0000AD000000}"/>
    <cellStyle name="Currency 12 2 2 3 2" xfId="5688" xr:uid="{00000000-0005-0000-0000-0000AD000000}"/>
    <cellStyle name="Currency 12 2 2 3 3" xfId="3677" xr:uid="{00000000-0005-0000-0000-0000AD000000}"/>
    <cellStyle name="Currency 12 2 2 4" xfId="4794" xr:uid="{00000000-0005-0000-0000-0000AD000000}"/>
    <cellStyle name="Currency 12 2 2 5" xfId="2783" xr:uid="{00000000-0005-0000-0000-0000AD000000}"/>
    <cellStyle name="Currency 12 2 3" xfId="777" xr:uid="{00000000-0005-0000-0000-0000AD000000}"/>
    <cellStyle name="Currency 12 2 3 2" xfId="1461" xr:uid="{00000000-0005-0000-0000-0000AD000000}"/>
    <cellStyle name="Currency 12 2 3 2 2" xfId="6045" xr:uid="{00000000-0005-0000-0000-0000AD000000}"/>
    <cellStyle name="Currency 12 2 3 2 3" xfId="4035" xr:uid="{00000000-0005-0000-0000-0000AD000000}"/>
    <cellStyle name="Currency 12 2 3 3" xfId="1960" xr:uid="{00000000-0005-0000-0000-0000AD000000}"/>
    <cellStyle name="Currency 12 2 3 3 2" xfId="5150" xr:uid="{00000000-0005-0000-0000-0000AD000000}"/>
    <cellStyle name="Currency 12 2 3 4" xfId="3140" xr:uid="{00000000-0005-0000-0000-0000AD000000}"/>
    <cellStyle name="Currency 12 2 4" xfId="1278" xr:uid="{00000000-0005-0000-0000-0000AD000000}"/>
    <cellStyle name="Currency 12 2 4 2" xfId="5598" xr:uid="{00000000-0005-0000-0000-0000AD000000}"/>
    <cellStyle name="Currency 12 2 4 3" xfId="3587" xr:uid="{00000000-0005-0000-0000-0000AD000000}"/>
    <cellStyle name="Currency 12 2 5" xfId="1843" xr:uid="{00000000-0005-0000-0000-0000AD000000}"/>
    <cellStyle name="Currency 12 2 5 2" xfId="4704" xr:uid="{00000000-0005-0000-0000-0000AD000000}"/>
    <cellStyle name="Currency 12 2 6" xfId="2692" xr:uid="{00000000-0005-0000-0000-0000AD000000}"/>
    <cellStyle name="Currency 12 3" xfId="450" xr:uid="{00000000-0005-0000-0000-0000AD000000}"/>
    <cellStyle name="Currency 12 3 2" xfId="1145" xr:uid="{00000000-0005-0000-0000-0000AD000000}"/>
    <cellStyle name="Currency 12 3 2 2" xfId="2068" xr:uid="{00000000-0005-0000-0000-0000AD000000}"/>
    <cellStyle name="Currency 12 3 2 2 2" xfId="5964" xr:uid="{00000000-0005-0000-0000-0000AD000000}"/>
    <cellStyle name="Currency 12 3 2 2 3" xfId="3954" xr:uid="{00000000-0005-0000-0000-0000AD000000}"/>
    <cellStyle name="Currency 12 3 2 3" xfId="5069" xr:uid="{00000000-0005-0000-0000-0000AD000000}"/>
    <cellStyle name="Currency 12 3 2 4" xfId="3059" xr:uid="{00000000-0005-0000-0000-0000AD000000}"/>
    <cellStyle name="Currency 12 3 3" xfId="1708" xr:uid="{00000000-0005-0000-0000-0000AD000000}"/>
    <cellStyle name="Currency 12 3 3 2" xfId="5517" xr:uid="{00000000-0005-0000-0000-0000AD000000}"/>
    <cellStyle name="Currency 12 3 3 3" xfId="3506" xr:uid="{00000000-0005-0000-0000-0000AD000000}"/>
    <cellStyle name="Currency 12 3 4" xfId="4623" xr:uid="{00000000-0005-0000-0000-0000AD000000}"/>
    <cellStyle name="Currency 12 3 5" xfId="2611" xr:uid="{00000000-0005-0000-0000-0000AD000000}"/>
    <cellStyle name="Currency 12 4" xfId="745" xr:uid="{00000000-0005-0000-0000-0000AD000000}"/>
    <cellStyle name="Currency 12 4 2" xfId="1371" xr:uid="{00000000-0005-0000-0000-0000AD000000}"/>
    <cellStyle name="Currency 12 4 2 2" xfId="3850" xr:uid="{00000000-0005-0000-0000-0000AD000000}"/>
    <cellStyle name="Currency 12 4 2 2 2" xfId="5860" xr:uid="{00000000-0005-0000-0000-0000AD000000}"/>
    <cellStyle name="Currency 12 4 2 3" xfId="4965" xr:uid="{00000000-0005-0000-0000-0000AD000000}"/>
    <cellStyle name="Currency 12 4 2 4" xfId="2955" xr:uid="{00000000-0005-0000-0000-0000AD000000}"/>
    <cellStyle name="Currency 12 4 3" xfId="1952" xr:uid="{00000000-0005-0000-0000-0000AD000000}"/>
    <cellStyle name="Currency 12 4 3 2" xfId="5413" xr:uid="{00000000-0005-0000-0000-0000AD000000}"/>
    <cellStyle name="Currency 12 4 3 3" xfId="3402" xr:uid="{00000000-0005-0000-0000-0000AD000000}"/>
    <cellStyle name="Currency 12 4 4" xfId="4517" xr:uid="{00000000-0005-0000-0000-0000AD000000}"/>
    <cellStyle name="Currency 12 4 5" xfId="2503" xr:uid="{00000000-0005-0000-0000-0000AD000000}"/>
    <cellStyle name="Currency 12 5" xfId="986" xr:uid="{00000000-0005-0000-0000-0000AD000000}"/>
    <cellStyle name="Currency 12 5 2" xfId="3771" xr:uid="{00000000-0005-0000-0000-0000AD000000}"/>
    <cellStyle name="Currency 12 5 2 2" xfId="5781" xr:uid="{00000000-0005-0000-0000-0000AD000000}"/>
    <cellStyle name="Currency 12 5 3" xfId="4886" xr:uid="{00000000-0005-0000-0000-0000AD000000}"/>
    <cellStyle name="Currency 12 5 4" xfId="2876" xr:uid="{00000000-0005-0000-0000-0000AD000000}"/>
    <cellStyle name="Currency 12 6" xfId="1545" xr:uid="{00000000-0005-0000-0000-0000AD000000}"/>
    <cellStyle name="Currency 12 6 2" xfId="5334" xr:uid="{00000000-0005-0000-0000-0000AD000000}"/>
    <cellStyle name="Currency 12 6 3" xfId="3323" xr:uid="{00000000-0005-0000-0000-0000AD000000}"/>
    <cellStyle name="Currency 12 7" xfId="4437" xr:uid="{00000000-0005-0000-0000-0000AD000000}"/>
    <cellStyle name="Currency 12 8" xfId="2423" xr:uid="{00000000-0005-0000-0000-0000AD000000}"/>
    <cellStyle name="Currency 13" xfId="214" xr:uid="{00000000-0005-0000-0000-0000F8000000}"/>
    <cellStyle name="Currency 13 2" xfId="625" xr:uid="{00000000-0005-0000-0000-0000F8000000}"/>
    <cellStyle name="Currency 13 2 2" xfId="941" xr:uid="{00000000-0005-0000-0000-0000F8000000}"/>
    <cellStyle name="Currency 13 2 2 2" xfId="1466" xr:uid="{00000000-0005-0000-0000-0000F8000000}"/>
    <cellStyle name="Currency 13 2 2 2 2" xfId="6052" xr:uid="{00000000-0005-0000-0000-0000F8000000}"/>
    <cellStyle name="Currency 13 2 2 2 3" xfId="4042" xr:uid="{00000000-0005-0000-0000-0000F8000000}"/>
    <cellStyle name="Currency 13 2 2 3" xfId="2026" xr:uid="{00000000-0005-0000-0000-0000F8000000}"/>
    <cellStyle name="Currency 13 2 2 3 2" xfId="5157" xr:uid="{00000000-0005-0000-0000-0000F8000000}"/>
    <cellStyle name="Currency 13 2 2 4" xfId="3147" xr:uid="{00000000-0005-0000-0000-0000F8000000}"/>
    <cellStyle name="Currency 13 2 3" xfId="1284" xr:uid="{00000000-0005-0000-0000-0000F8000000}"/>
    <cellStyle name="Currency 13 2 3 2" xfId="5605" xr:uid="{00000000-0005-0000-0000-0000F8000000}"/>
    <cellStyle name="Currency 13 2 3 3" xfId="3594" xr:uid="{00000000-0005-0000-0000-0000F8000000}"/>
    <cellStyle name="Currency 13 2 4" xfId="1849" xr:uid="{00000000-0005-0000-0000-0000F8000000}"/>
    <cellStyle name="Currency 13 2 4 2" xfId="4711" xr:uid="{00000000-0005-0000-0000-0000F8000000}"/>
    <cellStyle name="Currency 13 2 5" xfId="2699" xr:uid="{00000000-0005-0000-0000-0000F8000000}"/>
    <cellStyle name="Currency 13 3" xfId="456" xr:uid="{00000000-0005-0000-0000-0000F8000000}"/>
    <cellStyle name="Currency 13 3 2" xfId="1151" xr:uid="{00000000-0005-0000-0000-0000F8000000}"/>
    <cellStyle name="Currency 13 3 2 2" xfId="2073" xr:uid="{00000000-0005-0000-0000-0000F8000000}"/>
    <cellStyle name="Currency 13 3 2 2 2" xfId="5970" xr:uid="{00000000-0005-0000-0000-0000F8000000}"/>
    <cellStyle name="Currency 13 3 2 2 3" xfId="3960" xr:uid="{00000000-0005-0000-0000-0000F8000000}"/>
    <cellStyle name="Currency 13 3 2 3" xfId="5075" xr:uid="{00000000-0005-0000-0000-0000F8000000}"/>
    <cellStyle name="Currency 13 3 2 4" xfId="3065" xr:uid="{00000000-0005-0000-0000-0000F8000000}"/>
    <cellStyle name="Currency 13 3 3" xfId="1714" xr:uid="{00000000-0005-0000-0000-0000F8000000}"/>
    <cellStyle name="Currency 13 3 3 2" xfId="5523" xr:uid="{00000000-0005-0000-0000-0000F8000000}"/>
    <cellStyle name="Currency 13 3 3 3" xfId="3512" xr:uid="{00000000-0005-0000-0000-0000F8000000}"/>
    <cellStyle name="Currency 13 3 4" xfId="4629" xr:uid="{00000000-0005-0000-0000-0000F8000000}"/>
    <cellStyle name="Currency 13 3 5" xfId="2617" xr:uid="{00000000-0005-0000-0000-0000F8000000}"/>
    <cellStyle name="Currency 13 4" xfId="822" xr:uid="{00000000-0005-0000-0000-0000F8000000}"/>
    <cellStyle name="Currency 13 4 2" xfId="1383" xr:uid="{00000000-0005-0000-0000-0000F8000000}"/>
    <cellStyle name="Currency 13 4 2 2" xfId="3856" xr:uid="{00000000-0005-0000-0000-0000F8000000}"/>
    <cellStyle name="Currency 13 4 2 2 2" xfId="5866" xr:uid="{00000000-0005-0000-0000-0000F8000000}"/>
    <cellStyle name="Currency 13 4 2 3" xfId="4971" xr:uid="{00000000-0005-0000-0000-0000F8000000}"/>
    <cellStyle name="Currency 13 4 2 4" xfId="2961" xr:uid="{00000000-0005-0000-0000-0000F8000000}"/>
    <cellStyle name="Currency 13 4 3" xfId="1971" xr:uid="{00000000-0005-0000-0000-0000F8000000}"/>
    <cellStyle name="Currency 13 4 3 2" xfId="5419" xr:uid="{00000000-0005-0000-0000-0000F8000000}"/>
    <cellStyle name="Currency 13 4 3 3" xfId="3408" xr:uid="{00000000-0005-0000-0000-0000F8000000}"/>
    <cellStyle name="Currency 13 4 4" xfId="4523" xr:uid="{00000000-0005-0000-0000-0000F8000000}"/>
    <cellStyle name="Currency 13 4 5" xfId="2509" xr:uid="{00000000-0005-0000-0000-0000F8000000}"/>
    <cellStyle name="Currency 13 5" xfId="992" xr:uid="{00000000-0005-0000-0000-0000F8000000}"/>
    <cellStyle name="Currency 13 5 2" xfId="3777" xr:uid="{00000000-0005-0000-0000-0000F8000000}"/>
    <cellStyle name="Currency 13 5 2 2" xfId="5787" xr:uid="{00000000-0005-0000-0000-0000F8000000}"/>
    <cellStyle name="Currency 13 5 3" xfId="4892" xr:uid="{00000000-0005-0000-0000-0000F8000000}"/>
    <cellStyle name="Currency 13 5 4" xfId="2882" xr:uid="{00000000-0005-0000-0000-0000F8000000}"/>
    <cellStyle name="Currency 13 6" xfId="1551" xr:uid="{00000000-0005-0000-0000-0000F8000000}"/>
    <cellStyle name="Currency 13 6 2" xfId="5340" xr:uid="{00000000-0005-0000-0000-0000F8000000}"/>
    <cellStyle name="Currency 13 6 3" xfId="3329" xr:uid="{00000000-0005-0000-0000-0000F8000000}"/>
    <cellStyle name="Currency 13 7" xfId="4443" xr:uid="{00000000-0005-0000-0000-0000F8000000}"/>
    <cellStyle name="Currency 13 8" xfId="2430" xr:uid="{00000000-0005-0000-0000-0000F8000000}"/>
    <cellStyle name="Currency 14" xfId="208" xr:uid="{00000000-0005-0000-0000-0000FA000000}"/>
    <cellStyle name="Currency 14 2" xfId="622" xr:uid="{00000000-0005-0000-0000-0000FA000000}"/>
    <cellStyle name="Currency 14 2 2" xfId="950" xr:uid="{00000000-0005-0000-0000-0000FA000000}"/>
    <cellStyle name="Currency 14 2 2 2" xfId="1464" xr:uid="{00000000-0005-0000-0000-0000FA000000}"/>
    <cellStyle name="Currency 14 2 2 2 2" xfId="6048" xr:uid="{00000000-0005-0000-0000-0000FA000000}"/>
    <cellStyle name="Currency 14 2 2 2 3" xfId="4038" xr:uid="{00000000-0005-0000-0000-0000FA000000}"/>
    <cellStyle name="Currency 14 2 2 3" xfId="2029" xr:uid="{00000000-0005-0000-0000-0000FA000000}"/>
    <cellStyle name="Currency 14 2 2 3 2" xfId="5153" xr:uid="{00000000-0005-0000-0000-0000FA000000}"/>
    <cellStyle name="Currency 14 2 2 4" xfId="3143" xr:uid="{00000000-0005-0000-0000-0000FA000000}"/>
    <cellStyle name="Currency 14 2 3" xfId="1281" xr:uid="{00000000-0005-0000-0000-0000FA000000}"/>
    <cellStyle name="Currency 14 2 3 2" xfId="5601" xr:uid="{00000000-0005-0000-0000-0000FA000000}"/>
    <cellStyle name="Currency 14 2 3 3" xfId="3590" xr:uid="{00000000-0005-0000-0000-0000FA000000}"/>
    <cellStyle name="Currency 14 2 4" xfId="1846" xr:uid="{00000000-0005-0000-0000-0000FA000000}"/>
    <cellStyle name="Currency 14 2 4 2" xfId="4707" xr:uid="{00000000-0005-0000-0000-0000FA000000}"/>
    <cellStyle name="Currency 14 2 5" xfId="2695" xr:uid="{00000000-0005-0000-0000-0000FA000000}"/>
    <cellStyle name="Currency 14 3" xfId="453" xr:uid="{00000000-0005-0000-0000-0000FA000000}"/>
    <cellStyle name="Currency 14 3 2" xfId="1148" xr:uid="{00000000-0005-0000-0000-0000FA000000}"/>
    <cellStyle name="Currency 14 3 2 2" xfId="2071" xr:uid="{00000000-0005-0000-0000-0000FA000000}"/>
    <cellStyle name="Currency 14 3 2 2 2" xfId="5967" xr:uid="{00000000-0005-0000-0000-0000FA000000}"/>
    <cellStyle name="Currency 14 3 2 2 3" xfId="3957" xr:uid="{00000000-0005-0000-0000-0000FA000000}"/>
    <cellStyle name="Currency 14 3 2 3" xfId="5072" xr:uid="{00000000-0005-0000-0000-0000FA000000}"/>
    <cellStyle name="Currency 14 3 2 4" xfId="3062" xr:uid="{00000000-0005-0000-0000-0000FA000000}"/>
    <cellStyle name="Currency 14 3 3" xfId="1711" xr:uid="{00000000-0005-0000-0000-0000FA000000}"/>
    <cellStyle name="Currency 14 3 3 2" xfId="5520" xr:uid="{00000000-0005-0000-0000-0000FA000000}"/>
    <cellStyle name="Currency 14 3 3 3" xfId="3509" xr:uid="{00000000-0005-0000-0000-0000FA000000}"/>
    <cellStyle name="Currency 14 3 4" xfId="4626" xr:uid="{00000000-0005-0000-0000-0000FA000000}"/>
    <cellStyle name="Currency 14 3 5" xfId="2614" xr:uid="{00000000-0005-0000-0000-0000FA000000}"/>
    <cellStyle name="Currency 14 4" xfId="775" xr:uid="{00000000-0005-0000-0000-0000FA000000}"/>
    <cellStyle name="Currency 14 4 2" xfId="1375" xr:uid="{00000000-0005-0000-0000-0000FA000000}"/>
    <cellStyle name="Currency 14 4 2 2" xfId="3853" xr:uid="{00000000-0005-0000-0000-0000FA000000}"/>
    <cellStyle name="Currency 14 4 2 2 2" xfId="5863" xr:uid="{00000000-0005-0000-0000-0000FA000000}"/>
    <cellStyle name="Currency 14 4 2 3" xfId="4968" xr:uid="{00000000-0005-0000-0000-0000FA000000}"/>
    <cellStyle name="Currency 14 4 2 4" xfId="2958" xr:uid="{00000000-0005-0000-0000-0000FA000000}"/>
    <cellStyle name="Currency 14 4 3" xfId="1959" xr:uid="{00000000-0005-0000-0000-0000FA000000}"/>
    <cellStyle name="Currency 14 4 3 2" xfId="5416" xr:uid="{00000000-0005-0000-0000-0000FA000000}"/>
    <cellStyle name="Currency 14 4 3 3" xfId="3405" xr:uid="{00000000-0005-0000-0000-0000FA000000}"/>
    <cellStyle name="Currency 14 4 4" xfId="4520" xr:uid="{00000000-0005-0000-0000-0000FA000000}"/>
    <cellStyle name="Currency 14 4 5" xfId="2506" xr:uid="{00000000-0005-0000-0000-0000FA000000}"/>
    <cellStyle name="Currency 14 5" xfId="989" xr:uid="{00000000-0005-0000-0000-0000FA000000}"/>
    <cellStyle name="Currency 14 5 2" xfId="3774" xr:uid="{00000000-0005-0000-0000-0000FA000000}"/>
    <cellStyle name="Currency 14 5 2 2" xfId="5784" xr:uid="{00000000-0005-0000-0000-0000FA000000}"/>
    <cellStyle name="Currency 14 5 3" xfId="4889" xr:uid="{00000000-0005-0000-0000-0000FA000000}"/>
    <cellStyle name="Currency 14 5 4" xfId="2879" xr:uid="{00000000-0005-0000-0000-0000FA000000}"/>
    <cellStyle name="Currency 14 6" xfId="1548" xr:uid="{00000000-0005-0000-0000-0000FA000000}"/>
    <cellStyle name="Currency 14 6 2" xfId="5337" xr:uid="{00000000-0005-0000-0000-0000FA000000}"/>
    <cellStyle name="Currency 14 6 3" xfId="3326" xr:uid="{00000000-0005-0000-0000-0000FA000000}"/>
    <cellStyle name="Currency 14 7" xfId="4440" xr:uid="{00000000-0005-0000-0000-0000FA000000}"/>
    <cellStyle name="Currency 14 8" xfId="2426" xr:uid="{00000000-0005-0000-0000-0000FA000000}"/>
    <cellStyle name="Currency 15" xfId="297" xr:uid="{00000000-0005-0000-0000-00000D010000}"/>
    <cellStyle name="Currency 15 10" xfId="2354" xr:uid="{00000000-0005-0000-0000-0000D4000000}"/>
    <cellStyle name="Currency 15 2" xfId="646" xr:uid="{00000000-0005-0000-0000-00000D010000}"/>
    <cellStyle name="Currency 15 2 2" xfId="887" xr:uid="{00000000-0005-0000-0000-00000D010000}"/>
    <cellStyle name="Currency 15 2 2 2" xfId="1467" xr:uid="{00000000-0005-0000-0000-00000D010000}"/>
    <cellStyle name="Currency 15 2 2 2 2" xfId="6073" xr:uid="{00000000-0005-0000-0000-00000D010000}"/>
    <cellStyle name="Currency 15 2 2 2 3" xfId="4063" xr:uid="{00000000-0005-0000-0000-00000D010000}"/>
    <cellStyle name="Currency 15 2 2 3" xfId="2009" xr:uid="{00000000-0005-0000-0000-00000D010000}"/>
    <cellStyle name="Currency 15 2 2 3 2" xfId="5178" xr:uid="{00000000-0005-0000-0000-00000D010000}"/>
    <cellStyle name="Currency 15 2 2 4" xfId="3168" xr:uid="{00000000-0005-0000-0000-00000D010000}"/>
    <cellStyle name="Currency 15 2 3" xfId="1305" xr:uid="{00000000-0005-0000-0000-00000D010000}"/>
    <cellStyle name="Currency 15 2 3 2" xfId="5626" xr:uid="{00000000-0005-0000-0000-00000D010000}"/>
    <cellStyle name="Currency 15 2 3 3" xfId="3615" xr:uid="{00000000-0005-0000-0000-00000D010000}"/>
    <cellStyle name="Currency 15 2 4" xfId="1870" xr:uid="{00000000-0005-0000-0000-00000D010000}"/>
    <cellStyle name="Currency 15 2 4 2" xfId="4732" xr:uid="{00000000-0005-0000-0000-00000D010000}"/>
    <cellStyle name="Currency 15 2 5" xfId="2720" xr:uid="{00000000-0005-0000-0000-00000D010000}"/>
    <cellStyle name="Currency 15 3" xfId="500" xr:uid="{00000000-0005-0000-0000-00000D010000}"/>
    <cellStyle name="Currency 15 3 2" xfId="827" xr:uid="{00000000-0005-0000-0000-000004010000}"/>
    <cellStyle name="Currency 15 3 2 2" xfId="1468" xr:uid="{00000000-0005-0000-0000-000004010000}"/>
    <cellStyle name="Currency 15 3 2 2 2" xfId="6076" xr:uid="{00000000-0005-0000-0000-0000CF000000}"/>
    <cellStyle name="Currency 15 3 2 2 3" xfId="4066" xr:uid="{00000000-0005-0000-0000-0000CF000000}"/>
    <cellStyle name="Currency 15 3 2 3" xfId="1972" xr:uid="{00000000-0005-0000-0000-000004010000}"/>
    <cellStyle name="Currency 15 3 2 3 2" xfId="5181" xr:uid="{00000000-0005-0000-0000-0000CF000000}"/>
    <cellStyle name="Currency 15 3 2 4" xfId="3171" xr:uid="{00000000-0005-0000-0000-0000CF000000}"/>
    <cellStyle name="Currency 15 3 3" xfId="1185" xr:uid="{00000000-0005-0000-0000-00000D010000}"/>
    <cellStyle name="Currency 15 3 3 2" xfId="5629" xr:uid="{00000000-0005-0000-0000-0000CF000000}"/>
    <cellStyle name="Currency 15 3 3 2 2" xfId="6572" xr:uid="{00000000-0005-0000-0000-00000D010000}"/>
    <cellStyle name="Currency 15 3 3 3" xfId="3618" xr:uid="{00000000-0005-0000-0000-0000CF000000}"/>
    <cellStyle name="Currency 15 3 3 4" xfId="6734" xr:uid="{00000000-0005-0000-0000-00000D010000}"/>
    <cellStyle name="Currency 15 3 4" xfId="1438" xr:uid="{00000000-0005-0000-0000-0000C0000000}"/>
    <cellStyle name="Currency 15 3 4 2" xfId="4735" xr:uid="{00000000-0005-0000-0000-0000CF000000}"/>
    <cellStyle name="Currency 15 3 5" xfId="800" xr:uid="{00000000-0005-0000-0000-0000C0000000}"/>
    <cellStyle name="Currency 15 3 5 2" xfId="6794" xr:uid="{00000000-0005-0000-0000-0000C0000000}"/>
    <cellStyle name="Currency 15 3 5 3" xfId="6602" xr:uid="{00000000-0005-0000-0000-0000C0000000}"/>
    <cellStyle name="Currency 15 3 6" xfId="1751" xr:uid="{00000000-0005-0000-0000-00000D010000}"/>
    <cellStyle name="Currency 15 3 6 2" xfId="6634" xr:uid="{00000000-0005-0000-0000-00000D010000}"/>
    <cellStyle name="Currency 15 3 6 3" xfId="6598" xr:uid="{00000000-0005-0000-0000-00000D010000}"/>
    <cellStyle name="Currency 15 3 7" xfId="2723" xr:uid="{00000000-0005-0000-0000-0000CF000000}"/>
    <cellStyle name="Currency 15 4" xfId="462" xr:uid="{00000000-0005-0000-0000-00000D010000}"/>
    <cellStyle name="Currency 15 4 2" xfId="1157" xr:uid="{00000000-0005-0000-0000-00000D010000}"/>
    <cellStyle name="Currency 15 4 2 2" xfId="2074" xr:uid="{00000000-0005-0000-0000-00000D010000}"/>
    <cellStyle name="Currency 15 4 2 2 2" xfId="4129" xr:uid="{00000000-0005-0000-0000-00000D010000}"/>
    <cellStyle name="Currency 15 4 2 2 2 2" xfId="6139" xr:uid="{00000000-0005-0000-0000-00000D010000}"/>
    <cellStyle name="Currency 15 4 2 2 3" xfId="5244" xr:uid="{00000000-0005-0000-0000-00000D010000}"/>
    <cellStyle name="Currency 15 4 2 2 4" xfId="3234" xr:uid="{00000000-0005-0000-0000-00000D010000}"/>
    <cellStyle name="Currency 15 4 2 3" xfId="3681" xr:uid="{00000000-0005-0000-0000-00000D010000}"/>
    <cellStyle name="Currency 15 4 2 3 2" xfId="5692" xr:uid="{00000000-0005-0000-0000-00000D010000}"/>
    <cellStyle name="Currency 15 4 2 4" xfId="4798" xr:uid="{00000000-0005-0000-0000-00000D010000}"/>
    <cellStyle name="Currency 15 4 2 5" xfId="2787" xr:uid="{00000000-0005-0000-0000-00000D010000}"/>
    <cellStyle name="Currency 15 4 3" xfId="1720" xr:uid="{00000000-0005-0000-0000-00000D010000}"/>
    <cellStyle name="Currency 15 4 3 2" xfId="3888" xr:uid="{00000000-0005-0000-0000-0000CF000000}"/>
    <cellStyle name="Currency 15 4 3 2 2" xfId="5898" xr:uid="{00000000-0005-0000-0000-0000CF000000}"/>
    <cellStyle name="Currency 15 4 3 2 3" xfId="6728" xr:uid="{00000000-0005-0000-0000-00000D010000}"/>
    <cellStyle name="Currency 15 4 3 3" xfId="5003" xr:uid="{00000000-0005-0000-0000-0000CF000000}"/>
    <cellStyle name="Currency 15 4 3 4" xfId="2993" xr:uid="{00000000-0005-0000-0000-0000CF000000}"/>
    <cellStyle name="Currency 15 4 3 5" xfId="6166" xr:uid="{00000000-0005-0000-0000-00000D010000}"/>
    <cellStyle name="Currency 15 4 4" xfId="889" xr:uid="{00000000-0005-0000-0000-0000CF000000}"/>
    <cellStyle name="Currency 15 4 4 2" xfId="5451" xr:uid="{00000000-0005-0000-0000-0000CF000000}"/>
    <cellStyle name="Currency 15 4 4 3" xfId="3440" xr:uid="{00000000-0005-0000-0000-0000CF000000}"/>
    <cellStyle name="Currency 15 4 5" xfId="4557" xr:uid="{00000000-0005-0000-0000-0000CF000000}"/>
    <cellStyle name="Currency 15 4 6" xfId="2545" xr:uid="{00000000-0005-0000-0000-0000CF000000}"/>
    <cellStyle name="Currency 15 5" xfId="946" xr:uid="{00000000-0005-0000-0000-000004010000}"/>
    <cellStyle name="Currency 15 5 2" xfId="1441" xr:uid="{00000000-0005-0000-0000-000004010000}"/>
    <cellStyle name="Currency 15 5 2 2" xfId="3877" xr:uid="{00000000-0005-0000-0000-00000D010000}"/>
    <cellStyle name="Currency 15 5 2 2 2" xfId="5887" xr:uid="{00000000-0005-0000-0000-00000D010000}"/>
    <cellStyle name="Currency 15 5 2 2 3" xfId="6738" xr:uid="{00000000-0005-0000-0000-000004010000}"/>
    <cellStyle name="Currency 15 5 2 3" xfId="4992" xr:uid="{00000000-0005-0000-0000-00000D010000}"/>
    <cellStyle name="Currency 15 5 2 4" xfId="2982" xr:uid="{00000000-0005-0000-0000-00000D010000}"/>
    <cellStyle name="Currency 15 5 2 5" xfId="6785" xr:uid="{00000000-0005-0000-0000-000004010000}"/>
    <cellStyle name="Currency 15 5 3" xfId="2027" xr:uid="{00000000-0005-0000-0000-000004010000}"/>
    <cellStyle name="Currency 15 5 3 2" xfId="5440" xr:uid="{00000000-0005-0000-0000-00000D010000}"/>
    <cellStyle name="Currency 15 5 3 2 2" xfId="6747" xr:uid="{00000000-0005-0000-0000-000004010000}"/>
    <cellStyle name="Currency 15 5 3 3" xfId="3429" xr:uid="{00000000-0005-0000-0000-00000D010000}"/>
    <cellStyle name="Currency 15 5 3 4" xfId="6771" xr:uid="{00000000-0005-0000-0000-000004010000}"/>
    <cellStyle name="Currency 15 5 4" xfId="4545" xr:uid="{00000000-0005-0000-0000-00000D010000}"/>
    <cellStyle name="Currency 15 5 4 2" xfId="6782" xr:uid="{00000000-0005-0000-0000-000004010000}"/>
    <cellStyle name="Currency 15 5 5" xfId="2534" xr:uid="{00000000-0005-0000-0000-00000D010000}"/>
    <cellStyle name="Currency 15 5 6" xfId="6639" xr:uid="{00000000-0005-0000-0000-000004010000}"/>
    <cellStyle name="Currency 15 6" xfId="1014" xr:uid="{00000000-0005-0000-0000-00000D010000}"/>
    <cellStyle name="Currency 15 6 2" xfId="2043" xr:uid="{00000000-0005-0000-0000-00000D010000}"/>
    <cellStyle name="Currency 15 6 2 2" xfId="5712" xr:uid="{00000000-0005-0000-0000-0000D4000000}"/>
    <cellStyle name="Currency 15 6 2 2 2" xfId="6642" xr:uid="{00000000-0005-0000-0000-00000D010000}"/>
    <cellStyle name="Currency 15 6 2 3" xfId="3702" xr:uid="{00000000-0005-0000-0000-0000D4000000}"/>
    <cellStyle name="Currency 15 6 2 4" xfId="6651" xr:uid="{00000000-0005-0000-0000-00000D010000}"/>
    <cellStyle name="Currency 15 6 3" xfId="1421" xr:uid="{00000000-0005-0000-0000-0000D0000000}"/>
    <cellStyle name="Currency 15 6 3 2" xfId="4817" xr:uid="{00000000-0005-0000-0000-0000D4000000}"/>
    <cellStyle name="Currency 15 6 4" xfId="2807" xr:uid="{00000000-0005-0000-0000-0000D4000000}"/>
    <cellStyle name="Currency 15 7" xfId="974" xr:uid="{00000000-0005-0000-0000-0000C0000000}"/>
    <cellStyle name="Currency 15 7 2" xfId="5265" xr:uid="{00000000-0005-0000-0000-0000D4000000}"/>
    <cellStyle name="Currency 15 7 3" xfId="3254" xr:uid="{00000000-0005-0000-0000-0000D4000000}"/>
    <cellStyle name="Currency 15 8" xfId="846" xr:uid="{00000000-0005-0000-0000-0000C0000000}"/>
    <cellStyle name="Currency 15 8 2" xfId="4368" xr:uid="{00000000-0005-0000-0000-0000D4000000}"/>
    <cellStyle name="Currency 15 9" xfId="1572" xr:uid="{00000000-0005-0000-0000-00000D010000}"/>
    <cellStyle name="Currency 15 9 2" xfId="6656" xr:uid="{00000000-0005-0000-0000-00000D010000}"/>
    <cellStyle name="Currency 15 9 3" xfId="6574" xr:uid="{00000000-0005-0000-0000-00000D010000}"/>
    <cellStyle name="Currency 16" xfId="384" xr:uid="{00000000-0005-0000-0000-00000B010000}"/>
    <cellStyle name="Currency 16 2" xfId="647" xr:uid="{00000000-0005-0000-0000-00000B010000}"/>
    <cellStyle name="Currency 16 2 2" xfId="934" xr:uid="{00000000-0005-0000-0000-000005010000}"/>
    <cellStyle name="Currency 16 2 2 2" xfId="1444" xr:uid="{00000000-0005-0000-0000-000005010000}"/>
    <cellStyle name="Currency 16 2 2 2 2" xfId="5971" xr:uid="{00000000-0005-0000-0000-00003C010000}"/>
    <cellStyle name="Currency 16 2 2 2 3" xfId="3961" xr:uid="{00000000-0005-0000-0000-00003C010000}"/>
    <cellStyle name="Currency 16 2 2 3" xfId="5076" xr:uid="{00000000-0005-0000-0000-00003C010000}"/>
    <cellStyle name="Currency 16 2 2 4" xfId="3066" xr:uid="{00000000-0005-0000-0000-00003C010000}"/>
    <cellStyle name="Currency 16 2 3" xfId="1306" xr:uid="{00000000-0005-0000-0000-00000B010000}"/>
    <cellStyle name="Currency 16 2 3 2" xfId="5524" xr:uid="{00000000-0005-0000-0000-00003C010000}"/>
    <cellStyle name="Currency 16 2 3 3" xfId="3513" xr:uid="{00000000-0005-0000-0000-00003C010000}"/>
    <cellStyle name="Currency 16 2 4" xfId="1871" xr:uid="{00000000-0005-0000-0000-00000B010000}"/>
    <cellStyle name="Currency 16 2 4 2" xfId="4630" xr:uid="{00000000-0005-0000-0000-00003C010000}"/>
    <cellStyle name="Currency 16 2 5" xfId="2618" xr:uid="{00000000-0005-0000-0000-00003C010000}"/>
    <cellStyle name="Currency 16 3" xfId="485" xr:uid="{00000000-0005-0000-0000-00000B010000}"/>
    <cellStyle name="Currency 16 3 2" xfId="1176" xr:uid="{00000000-0005-0000-0000-00000B010000}"/>
    <cellStyle name="Currency 16 3 2 2" xfId="4074" xr:uid="{00000000-0005-0000-0000-000017010000}"/>
    <cellStyle name="Currency 16 3 2 2 2" xfId="6084" xr:uid="{00000000-0005-0000-0000-000017010000}"/>
    <cellStyle name="Currency 16 3 2 3" xfId="5189" xr:uid="{00000000-0005-0000-0000-000017010000}"/>
    <cellStyle name="Currency 16 3 2 4" xfId="3179" xr:uid="{00000000-0005-0000-0000-000017010000}"/>
    <cellStyle name="Currency 16 3 3" xfId="1740" xr:uid="{00000000-0005-0000-0000-00000B010000}"/>
    <cellStyle name="Currency 16 3 3 2" xfId="5637" xr:uid="{00000000-0005-0000-0000-000017010000}"/>
    <cellStyle name="Currency 16 3 3 3" xfId="3626" xr:uid="{00000000-0005-0000-0000-000017010000}"/>
    <cellStyle name="Currency 16 3 4" xfId="4743" xr:uid="{00000000-0005-0000-0000-000017010000}"/>
    <cellStyle name="Currency 16 3 5" xfId="2732" xr:uid="{00000000-0005-0000-0000-000017010000}"/>
    <cellStyle name="Currency 16 4" xfId="355" xr:uid="{00000000-0005-0000-0000-000005010000}"/>
    <cellStyle name="Currency 16 4 2" xfId="1442" xr:uid="{00000000-0005-0000-0000-000005010000}"/>
    <cellStyle name="Currency 16 4 2 2" xfId="5724" xr:uid="{00000000-0005-0000-0000-000010010000}"/>
    <cellStyle name="Currency 16 4 2 3" xfId="3714" xr:uid="{00000000-0005-0000-0000-000010010000}"/>
    <cellStyle name="Currency 16 4 3" xfId="1613" xr:uid="{00000000-0005-0000-0000-000005010000}"/>
    <cellStyle name="Currency 16 4 3 2" xfId="4829" xr:uid="{00000000-0005-0000-0000-000010010000}"/>
    <cellStyle name="Currency 16 4 4" xfId="2819" xr:uid="{00000000-0005-0000-0000-000010010000}"/>
    <cellStyle name="Currency 16 5" xfId="1079" xr:uid="{00000000-0005-0000-0000-00000B010000}"/>
    <cellStyle name="Currency 16 5 2" xfId="2044" xr:uid="{00000000-0005-0000-0000-00000B010000}"/>
    <cellStyle name="Currency 16 5 2 2" xfId="5277" xr:uid="{00000000-0005-0000-0000-000010010000}"/>
    <cellStyle name="Currency 16 5 3" xfId="3266" xr:uid="{00000000-0005-0000-0000-000010010000}"/>
    <cellStyle name="Currency 16 6" xfId="1642" xr:uid="{00000000-0005-0000-0000-00000B010000}"/>
    <cellStyle name="Currency 16 6 2" xfId="4380" xr:uid="{00000000-0005-0000-0000-000010010000}"/>
    <cellStyle name="Currency 16 7" xfId="2366" xr:uid="{00000000-0005-0000-0000-000010010000}"/>
    <cellStyle name="Currency 17" xfId="552" xr:uid="{00000000-0005-0000-0000-0000E6010000}"/>
    <cellStyle name="Currency 17 2" xfId="957" xr:uid="{00000000-0005-0000-0000-00002A010000}"/>
    <cellStyle name="Currency 17 2 2" xfId="1443" xr:uid="{00000000-0005-0000-0000-00002A010000}"/>
    <cellStyle name="Currency 17 2 2 2" xfId="4070" xr:uid="{00000000-0005-0000-0000-000012010000}"/>
    <cellStyle name="Currency 17 2 2 2 2" xfId="6080" xr:uid="{00000000-0005-0000-0000-000012010000}"/>
    <cellStyle name="Currency 17 2 2 3" xfId="5185" xr:uid="{00000000-0005-0000-0000-000012010000}"/>
    <cellStyle name="Currency 17 2 2 4" xfId="3175" xr:uid="{00000000-0005-0000-0000-000012010000}"/>
    <cellStyle name="Currency 17 2 3" xfId="3622" xr:uid="{00000000-0005-0000-0000-000012010000}"/>
    <cellStyle name="Currency 17 2 3 2" xfId="5633" xr:uid="{00000000-0005-0000-0000-000012010000}"/>
    <cellStyle name="Currency 17 2 4" xfId="4739" xr:uid="{00000000-0005-0000-0000-000012010000}"/>
    <cellStyle name="Currency 17 2 5" xfId="2728" xr:uid="{00000000-0005-0000-0000-000012010000}"/>
    <cellStyle name="Currency 17 3" xfId="1211" xr:uid="{00000000-0005-0000-0000-0000E6010000}"/>
    <cellStyle name="Currency 17 3 2" xfId="3780" xr:uid="{00000000-0005-0000-0000-000012010000}"/>
    <cellStyle name="Currency 17 3 2 2" xfId="5790" xr:uid="{00000000-0005-0000-0000-000012010000}"/>
    <cellStyle name="Currency 17 3 3" xfId="4895" xr:uid="{00000000-0005-0000-0000-000012010000}"/>
    <cellStyle name="Currency 17 3 4" xfId="2885" xr:uid="{00000000-0005-0000-0000-000012010000}"/>
    <cellStyle name="Currency 17 4" xfId="1776" xr:uid="{00000000-0005-0000-0000-0000E6010000}"/>
    <cellStyle name="Currency 17 4 2" xfId="5343" xr:uid="{00000000-0005-0000-0000-000012010000}"/>
    <cellStyle name="Currency 17 4 3" xfId="3332" xr:uid="{00000000-0005-0000-0000-000012010000}"/>
    <cellStyle name="Currency 17 5" xfId="4446" xr:uid="{00000000-0005-0000-0000-000012010000}"/>
    <cellStyle name="Currency 17 6" xfId="2433" xr:uid="{00000000-0005-0000-0000-000012010000}"/>
    <cellStyle name="Currency 18" xfId="339" xr:uid="{00000000-0005-0000-0000-0000C5020000}"/>
    <cellStyle name="Currency 18 2" xfId="1045" xr:uid="{00000000-0005-0000-0000-0000C5020000}"/>
    <cellStyle name="Currency 18 2 2" xfId="3174" xr:uid="{00000000-0005-0000-0000-000014010000}"/>
    <cellStyle name="Currency 18 2 2 2" xfId="4069" xr:uid="{00000000-0005-0000-0000-000014010000}"/>
    <cellStyle name="Currency 18 2 2 2 2" xfId="6079" xr:uid="{00000000-0005-0000-0000-000014010000}"/>
    <cellStyle name="Currency 18 2 2 3" xfId="5184" xr:uid="{00000000-0005-0000-0000-000014010000}"/>
    <cellStyle name="Currency 18 2 3" xfId="3621" xr:uid="{00000000-0005-0000-0000-000014010000}"/>
    <cellStyle name="Currency 18 2 3 2" xfId="5632" xr:uid="{00000000-0005-0000-0000-000014010000}"/>
    <cellStyle name="Currency 18 2 4" xfId="4738" xr:uid="{00000000-0005-0000-0000-000014010000}"/>
    <cellStyle name="Currency 18 2 5" xfId="2727" xr:uid="{00000000-0005-0000-0000-000014010000}"/>
    <cellStyle name="Currency 18 3" xfId="1607" xr:uid="{00000000-0005-0000-0000-0000C5020000}"/>
    <cellStyle name="Currency 18 3 2" xfId="3779" xr:uid="{00000000-0005-0000-0000-000014010000}"/>
    <cellStyle name="Currency 18 3 2 2" xfId="5789" xr:uid="{00000000-0005-0000-0000-000014010000}"/>
    <cellStyle name="Currency 18 3 3" xfId="4894" xr:uid="{00000000-0005-0000-0000-000014010000}"/>
    <cellStyle name="Currency 18 3 4" xfId="2884" xr:uid="{00000000-0005-0000-0000-000014010000}"/>
    <cellStyle name="Currency 18 4" xfId="3331" xr:uid="{00000000-0005-0000-0000-000014010000}"/>
    <cellStyle name="Currency 18 4 2" xfId="5342" xr:uid="{00000000-0005-0000-0000-000014010000}"/>
    <cellStyle name="Currency 18 5" xfId="4445" xr:uid="{00000000-0005-0000-0000-000014010000}"/>
    <cellStyle name="Currency 18 6" xfId="2432" xr:uid="{00000000-0005-0000-0000-000014010000}"/>
    <cellStyle name="Currency 19" xfId="945" xr:uid="{00000000-0005-0000-0000-0000A8040000}"/>
    <cellStyle name="Currency 19 2" xfId="2724" xr:uid="{00000000-0005-0000-0000-000015010000}"/>
    <cellStyle name="Currency 19 2 2" xfId="3172" xr:uid="{00000000-0005-0000-0000-000015010000}"/>
    <cellStyle name="Currency 19 2 2 2" xfId="4067" xr:uid="{00000000-0005-0000-0000-000015010000}"/>
    <cellStyle name="Currency 19 2 2 2 2" xfId="6077" xr:uid="{00000000-0005-0000-0000-000015010000}"/>
    <cellStyle name="Currency 19 2 2 3" xfId="5182" xr:uid="{00000000-0005-0000-0000-000015010000}"/>
    <cellStyle name="Currency 19 2 3" xfId="3619" xr:uid="{00000000-0005-0000-0000-000015010000}"/>
    <cellStyle name="Currency 19 2 3 2" xfId="5630" xr:uid="{00000000-0005-0000-0000-000015010000}"/>
    <cellStyle name="Currency 19 2 4" xfId="4736" xr:uid="{00000000-0005-0000-0000-000015010000}"/>
    <cellStyle name="Currency 19 3" xfId="2886" xr:uid="{00000000-0005-0000-0000-000015010000}"/>
    <cellStyle name="Currency 19 3 2" xfId="3781" xr:uid="{00000000-0005-0000-0000-000015010000}"/>
    <cellStyle name="Currency 19 3 2 2" xfId="5791" xr:uid="{00000000-0005-0000-0000-000015010000}"/>
    <cellStyle name="Currency 19 3 3" xfId="4896" xr:uid="{00000000-0005-0000-0000-000015010000}"/>
    <cellStyle name="Currency 19 4" xfId="3333" xr:uid="{00000000-0005-0000-0000-000015010000}"/>
    <cellStyle name="Currency 19 4 2" xfId="5344" xr:uid="{00000000-0005-0000-0000-000015010000}"/>
    <cellStyle name="Currency 19 5" xfId="4447" xr:uid="{00000000-0005-0000-0000-000015010000}"/>
    <cellStyle name="Currency 19 6" xfId="2434" xr:uid="{00000000-0005-0000-0000-000015010000}"/>
    <cellStyle name="Currency 2" xfId="39" xr:uid="{00000000-0005-0000-0000-000025000000}"/>
    <cellStyle name="Currency 2 10" xfId="557" xr:uid="{00000000-0005-0000-0000-000025000000}"/>
    <cellStyle name="Currency 2 10 2" xfId="1216" xr:uid="{00000000-0005-0000-0000-000025000000}"/>
    <cellStyle name="Currency 2 10 2 2" xfId="2076" xr:uid="{00000000-0005-0000-0000-000025000000}"/>
    <cellStyle name="Currency 2 10 2 2 2" xfId="5892" xr:uid="{00000000-0005-0000-0000-000022000000}"/>
    <cellStyle name="Currency 2 10 2 2 3" xfId="3882" xr:uid="{00000000-0005-0000-0000-000022000000}"/>
    <cellStyle name="Currency 2 10 2 3" xfId="4997" xr:uid="{00000000-0005-0000-0000-000022000000}"/>
    <cellStyle name="Currency 2 10 2 4" xfId="2987" xr:uid="{00000000-0005-0000-0000-000022000000}"/>
    <cellStyle name="Currency 2 10 3" xfId="1781" xr:uid="{00000000-0005-0000-0000-000025000000}"/>
    <cellStyle name="Currency 2 10 3 2" xfId="5445" xr:uid="{00000000-0005-0000-0000-000022000000}"/>
    <cellStyle name="Currency 2 10 3 3" xfId="3434" xr:uid="{00000000-0005-0000-0000-000022000000}"/>
    <cellStyle name="Currency 2 10 4" xfId="4550" xr:uid="{00000000-0005-0000-0000-000022000000}"/>
    <cellStyle name="Currency 2 10 5" xfId="2539" xr:uid="{00000000-0005-0000-0000-000022000000}"/>
    <cellStyle name="Currency 2 11" xfId="304" xr:uid="{00000000-0005-0000-0000-000007000000}"/>
    <cellStyle name="Currency 2 11 2" xfId="1018" xr:uid="{00000000-0005-0000-0000-000007000000}"/>
    <cellStyle name="Currency 2 11 2 2" xfId="3787" xr:uid="{00000000-0005-0000-0000-000025000000}"/>
    <cellStyle name="Currency 2 11 2 2 2" xfId="5797" xr:uid="{00000000-0005-0000-0000-000025000000}"/>
    <cellStyle name="Currency 2 11 2 3" xfId="4902" xr:uid="{00000000-0005-0000-0000-000025000000}"/>
    <cellStyle name="Currency 2 11 2 4" xfId="2892" xr:uid="{00000000-0005-0000-0000-000025000000}"/>
    <cellStyle name="Currency 2 11 3" xfId="1577" xr:uid="{00000000-0005-0000-0000-000007000000}"/>
    <cellStyle name="Currency 2 11 3 2" xfId="5350" xr:uid="{00000000-0005-0000-0000-000025000000}"/>
    <cellStyle name="Currency 2 11 3 3" xfId="3339" xr:uid="{00000000-0005-0000-0000-000025000000}"/>
    <cellStyle name="Currency 2 11 4" xfId="4453" xr:uid="{00000000-0005-0000-0000-000025000000}"/>
    <cellStyle name="Currency 2 11 5" xfId="2440" xr:uid="{00000000-0005-0000-0000-000025000000}"/>
    <cellStyle name="Currency 2 12" xfId="782" xr:uid="{00000000-0005-0000-0000-000025000000}"/>
    <cellStyle name="Currency 2 12 2" xfId="3694" xr:uid="{00000000-0005-0000-0000-000022000000}"/>
    <cellStyle name="Currency 2 12 2 2" xfId="5704" xr:uid="{00000000-0005-0000-0000-000022000000}"/>
    <cellStyle name="Currency 2 12 3" xfId="4809" xr:uid="{00000000-0005-0000-0000-000022000000}"/>
    <cellStyle name="Currency 2 12 4" xfId="2799" xr:uid="{00000000-0005-0000-0000-000022000000}"/>
    <cellStyle name="Currency 2 13" xfId="964" xr:uid="{00000000-0005-0000-0000-000025000000}"/>
    <cellStyle name="Currency 2 13 2" xfId="5257" xr:uid="{00000000-0005-0000-0000-000022000000}"/>
    <cellStyle name="Currency 2 13 3" xfId="3246" xr:uid="{00000000-0005-0000-0000-000022000000}"/>
    <cellStyle name="Currency 2 14" xfId="1484" xr:uid="{00000000-0005-0000-0000-000025000000}"/>
    <cellStyle name="Currency 2 14 2" xfId="4356" xr:uid="{00000000-0005-0000-0000-000022000000}"/>
    <cellStyle name="Currency 2 15" xfId="2324" xr:uid="{00000000-0005-0000-0000-000027000000}"/>
    <cellStyle name="Currency 2 15 2" xfId="6385" xr:uid="{00000000-0005-0000-0000-00000F000000}"/>
    <cellStyle name="Currency 2 16" xfId="2338" xr:uid="{00000000-0005-0000-0000-000022000000}"/>
    <cellStyle name="Currency 2 2" xfId="48" xr:uid="{00000000-0005-0000-0000-000026000000}"/>
    <cellStyle name="Currency 2 2 10" xfId="562" xr:uid="{00000000-0005-0000-0000-000026000000}"/>
    <cellStyle name="Currency 2 2 10 2" xfId="1221" xr:uid="{00000000-0005-0000-0000-000026000000}"/>
    <cellStyle name="Currency 2 2 10 2 2" xfId="3792" xr:uid="{00000000-0005-0000-0000-000026000000}"/>
    <cellStyle name="Currency 2 2 10 2 2 2" xfId="5802" xr:uid="{00000000-0005-0000-0000-000026000000}"/>
    <cellStyle name="Currency 2 2 10 2 3" xfId="4907" xr:uid="{00000000-0005-0000-0000-000026000000}"/>
    <cellStyle name="Currency 2 2 10 2 4" xfId="2897" xr:uid="{00000000-0005-0000-0000-000026000000}"/>
    <cellStyle name="Currency 2 2 10 3" xfId="1786" xr:uid="{00000000-0005-0000-0000-000026000000}"/>
    <cellStyle name="Currency 2 2 10 3 2" xfId="5355" xr:uid="{00000000-0005-0000-0000-000026000000}"/>
    <cellStyle name="Currency 2 2 10 3 3" xfId="3344" xr:uid="{00000000-0005-0000-0000-000026000000}"/>
    <cellStyle name="Currency 2 2 10 4" xfId="4458" xr:uid="{00000000-0005-0000-0000-000026000000}"/>
    <cellStyle name="Currency 2 2 10 5" xfId="2445" xr:uid="{00000000-0005-0000-0000-000026000000}"/>
    <cellStyle name="Currency 2 2 11" xfId="311" xr:uid="{00000000-0005-0000-0000-000008000000}"/>
    <cellStyle name="Currency 2 2 11 2" xfId="1024" xr:uid="{00000000-0005-0000-0000-000008000000}"/>
    <cellStyle name="Currency 2 2 11 2 2" xfId="5709" xr:uid="{00000000-0005-0000-0000-000023000000}"/>
    <cellStyle name="Currency 2 2 11 2 3" xfId="3699" xr:uid="{00000000-0005-0000-0000-000023000000}"/>
    <cellStyle name="Currency 2 2 11 3" xfId="1584" xr:uid="{00000000-0005-0000-0000-000008000000}"/>
    <cellStyle name="Currency 2 2 11 3 2" xfId="4814" xr:uid="{00000000-0005-0000-0000-000023000000}"/>
    <cellStyle name="Currency 2 2 11 4" xfId="2804" xr:uid="{00000000-0005-0000-0000-000023000000}"/>
    <cellStyle name="Currency 2 2 12" xfId="819" xr:uid="{00000000-0005-0000-0000-000026000000}"/>
    <cellStyle name="Currency 2 2 12 2" xfId="5262" xr:uid="{00000000-0005-0000-0000-000023000000}"/>
    <cellStyle name="Currency 2 2 12 3" xfId="3251" xr:uid="{00000000-0005-0000-0000-000023000000}"/>
    <cellStyle name="Currency 2 2 13" xfId="747" xr:uid="{00000000-0005-0000-0000-000026000000}"/>
    <cellStyle name="Currency 2 2 13 2" xfId="4361" xr:uid="{00000000-0005-0000-0000-000023000000}"/>
    <cellStyle name="Currency 2 2 14" xfId="1489" xr:uid="{00000000-0005-0000-0000-000026000000}"/>
    <cellStyle name="Currency 2 2 14 2" xfId="6377" xr:uid="{00000000-0005-0000-0000-000010000000}"/>
    <cellStyle name="Currency 2 2 15" xfId="2126" xr:uid="{00000000-0005-0000-0000-00001A000000}"/>
    <cellStyle name="Currency 2 2 15 2" xfId="6731" xr:uid="{00000000-0005-0000-0000-000023000000}"/>
    <cellStyle name="Currency 2 2 16" xfId="2329" xr:uid="{00000000-0005-0000-0000-000028000000}"/>
    <cellStyle name="Currency 2 2 16 2" xfId="6814" xr:uid="{00000000-0005-0000-0000-000010000000}"/>
    <cellStyle name="Currency 2 2 17" xfId="2345" xr:uid="{00000000-0005-0000-0000-000023000000}"/>
    <cellStyle name="Currency 2 2 2" xfId="135" xr:uid="{00000000-0005-0000-0000-000027000000}"/>
    <cellStyle name="Currency 2 2 2 10" xfId="1492" xr:uid="{00000000-0005-0000-0000-000027000000}"/>
    <cellStyle name="Currency 2 2 2 10 2" xfId="6367" xr:uid="{00000000-0005-0000-0000-000011000000}"/>
    <cellStyle name="Currency 2 2 2 10 2 2" xfId="6643" xr:uid="{00000000-0005-0000-0000-000027000000}"/>
    <cellStyle name="Currency 2 2 2 10 3" xfId="2348" xr:uid="{00000000-0005-0000-0000-000027000000}"/>
    <cellStyle name="Currency 2 2 2 11" xfId="2138" xr:uid="{00000000-0005-0000-0000-00001B000000}"/>
    <cellStyle name="Currency 2 2 2 11 2" xfId="6594" xr:uid="{00000000-0005-0000-0000-000027000000}"/>
    <cellStyle name="Currency 2 2 2 12" xfId="2334" xr:uid="{00000000-0005-0000-0000-000029000000}"/>
    <cellStyle name="Currency 2 2 2 12 2" xfId="6805" xr:uid="{00000000-0005-0000-0000-000011000000}"/>
    <cellStyle name="Currency 2 2 2 13" xfId="2369" xr:uid="{00000000-0005-0000-0000-000027000000}"/>
    <cellStyle name="Currency 2 2 2 2" xfId="187" xr:uid="{00000000-0005-0000-0000-000027000000}"/>
    <cellStyle name="Currency 2 2 2 2 2" xfId="436" xr:uid="{00000000-0005-0000-0000-000027000000}"/>
    <cellStyle name="Currency 2 2 2 2 2 2" xfId="690" xr:uid="{00000000-0005-0000-0000-000027000000}"/>
    <cellStyle name="Currency 2 2 2 2 2 2 2" xfId="1349" xr:uid="{00000000-0005-0000-0000-000027000000}"/>
    <cellStyle name="Currency 2 2 2 2 2 2 2 2" xfId="4113" xr:uid="{00000000-0005-0000-0000-000027000000}"/>
    <cellStyle name="Currency 2 2 2 2 2 2 2 2 2" xfId="6123" xr:uid="{00000000-0005-0000-0000-000027000000}"/>
    <cellStyle name="Currency 2 2 2 2 2 2 2 3" xfId="5228" xr:uid="{00000000-0005-0000-0000-000027000000}"/>
    <cellStyle name="Currency 2 2 2 2 2 2 2 4" xfId="3218" xr:uid="{00000000-0005-0000-0000-000027000000}"/>
    <cellStyle name="Currency 2 2 2 2 2 2 3" xfId="1914" xr:uid="{00000000-0005-0000-0000-000027000000}"/>
    <cellStyle name="Currency 2 2 2 2 2 2 3 2" xfId="5676" xr:uid="{00000000-0005-0000-0000-000027000000}"/>
    <cellStyle name="Currency 2 2 2 2 2 2 3 3" xfId="3665" xr:uid="{00000000-0005-0000-0000-000027000000}"/>
    <cellStyle name="Currency 2 2 2 2 2 2 4" xfId="4782" xr:uid="{00000000-0005-0000-0000-000027000000}"/>
    <cellStyle name="Currency 2 2 2 2 2 2 5" xfId="2771" xr:uid="{00000000-0005-0000-0000-000027000000}"/>
    <cellStyle name="Currency 2 2 2 2 2 3" xfId="880" xr:uid="{00000000-0005-0000-0000-000027000000}"/>
    <cellStyle name="Currency 2 2 2 2 2 3 2" xfId="1413" xr:uid="{00000000-0005-0000-0000-000027000000}"/>
    <cellStyle name="Currency 2 2 2 2 2 3 2 2" xfId="6031" xr:uid="{00000000-0005-0000-0000-000027000000}"/>
    <cellStyle name="Currency 2 2 2 2 2 3 2 3" xfId="4021" xr:uid="{00000000-0005-0000-0000-000027000000}"/>
    <cellStyle name="Currency 2 2 2 2 2 3 3" xfId="2003" xr:uid="{00000000-0005-0000-0000-000027000000}"/>
    <cellStyle name="Currency 2 2 2 2 2 3 3 2" xfId="5136" xr:uid="{00000000-0005-0000-0000-000027000000}"/>
    <cellStyle name="Currency 2 2 2 2 2 3 4" xfId="3126" xr:uid="{00000000-0005-0000-0000-000027000000}"/>
    <cellStyle name="Currency 2 2 2 2 2 4" xfId="1131" xr:uid="{00000000-0005-0000-0000-000027000000}"/>
    <cellStyle name="Currency 2 2 2 2 2 4 2" xfId="5584" xr:uid="{00000000-0005-0000-0000-000027000000}"/>
    <cellStyle name="Currency 2 2 2 2 2 4 3" xfId="3573" xr:uid="{00000000-0005-0000-0000-000027000000}"/>
    <cellStyle name="Currency 2 2 2 2 2 5" xfId="1694" xr:uid="{00000000-0005-0000-0000-000027000000}"/>
    <cellStyle name="Currency 2 2 2 2 2 5 2" xfId="4690" xr:uid="{00000000-0005-0000-0000-000027000000}"/>
    <cellStyle name="Currency 2 2 2 2 2 6" xfId="2678" xr:uid="{00000000-0005-0000-0000-000027000000}"/>
    <cellStyle name="Currency 2 2 2 2 3" xfId="605" xr:uid="{00000000-0005-0000-0000-000027000000}"/>
    <cellStyle name="Currency 2 2 2 2 3 2" xfId="1264" xr:uid="{00000000-0005-0000-0000-000027000000}"/>
    <cellStyle name="Currency 2 2 2 2 3 2 2" xfId="2100" xr:uid="{00000000-0005-0000-0000-000027000000}"/>
    <cellStyle name="Currency 2 2 2 2 3 2 2 2" xfId="5950" xr:uid="{00000000-0005-0000-0000-000027000000}"/>
    <cellStyle name="Currency 2 2 2 2 3 2 2 3" xfId="3940" xr:uid="{00000000-0005-0000-0000-000027000000}"/>
    <cellStyle name="Currency 2 2 2 2 3 2 3" xfId="5055" xr:uid="{00000000-0005-0000-0000-000027000000}"/>
    <cellStyle name="Currency 2 2 2 2 3 2 4" xfId="3045" xr:uid="{00000000-0005-0000-0000-000027000000}"/>
    <cellStyle name="Currency 2 2 2 2 3 3" xfId="1829" xr:uid="{00000000-0005-0000-0000-000027000000}"/>
    <cellStyle name="Currency 2 2 2 2 3 3 2" xfId="5503" xr:uid="{00000000-0005-0000-0000-000027000000}"/>
    <cellStyle name="Currency 2 2 2 2 3 3 3" xfId="3492" xr:uid="{00000000-0005-0000-0000-000027000000}"/>
    <cellStyle name="Currency 2 2 2 2 3 4" xfId="4609" xr:uid="{00000000-0005-0000-0000-000027000000}"/>
    <cellStyle name="Currency 2 2 2 2 3 5" xfId="2597" xr:uid="{00000000-0005-0000-0000-000027000000}"/>
    <cellStyle name="Currency 2 2 2 2 4" xfId="383" xr:uid="{00000000-0005-0000-0000-000027000000}"/>
    <cellStyle name="Currency 2 2 2 2 4 2" xfId="1078" xr:uid="{00000000-0005-0000-0000-000027000000}"/>
    <cellStyle name="Currency 2 2 2 2 4 2 2" xfId="3836" xr:uid="{00000000-0005-0000-0000-000027000000}"/>
    <cellStyle name="Currency 2 2 2 2 4 2 2 2" xfId="5846" xr:uid="{00000000-0005-0000-0000-000027000000}"/>
    <cellStyle name="Currency 2 2 2 2 4 2 3" xfId="4951" xr:uid="{00000000-0005-0000-0000-000027000000}"/>
    <cellStyle name="Currency 2 2 2 2 4 2 4" xfId="2941" xr:uid="{00000000-0005-0000-0000-000027000000}"/>
    <cellStyle name="Currency 2 2 2 2 4 3" xfId="1641" xr:uid="{00000000-0005-0000-0000-000027000000}"/>
    <cellStyle name="Currency 2 2 2 2 4 3 2" xfId="5399" xr:uid="{00000000-0005-0000-0000-000027000000}"/>
    <cellStyle name="Currency 2 2 2 2 4 3 3" xfId="3388" xr:uid="{00000000-0005-0000-0000-000027000000}"/>
    <cellStyle name="Currency 2 2 2 2 4 4" xfId="4503" xr:uid="{00000000-0005-0000-0000-000027000000}"/>
    <cellStyle name="Currency 2 2 2 2 4 5" xfId="2489" xr:uid="{00000000-0005-0000-0000-000027000000}"/>
    <cellStyle name="Currency 2 2 2 2 5" xfId="784" xr:uid="{00000000-0005-0000-0000-000027000000}"/>
    <cellStyle name="Currency 2 2 2 2 5 2" xfId="3757" xr:uid="{00000000-0005-0000-0000-000027000000}"/>
    <cellStyle name="Currency 2 2 2 2 5 2 2" xfId="5767" xr:uid="{00000000-0005-0000-0000-000027000000}"/>
    <cellStyle name="Currency 2 2 2 2 5 3" xfId="4872" xr:uid="{00000000-0005-0000-0000-000027000000}"/>
    <cellStyle name="Currency 2 2 2 2 5 4" xfId="2862" xr:uid="{00000000-0005-0000-0000-000027000000}"/>
    <cellStyle name="Currency 2 2 2 2 6" xfId="787" xr:uid="{00000000-0005-0000-0000-000027000000}"/>
    <cellStyle name="Currency 2 2 2 2 6 2" xfId="5320" xr:uid="{00000000-0005-0000-0000-000027000000}"/>
    <cellStyle name="Currency 2 2 2 2 6 3" xfId="3309" xr:uid="{00000000-0005-0000-0000-000027000000}"/>
    <cellStyle name="Currency 2 2 2 2 7" xfId="1531" xr:uid="{00000000-0005-0000-0000-000027000000}"/>
    <cellStyle name="Currency 2 2 2 2 7 2" xfId="4423" xr:uid="{00000000-0005-0000-0000-000027000000}"/>
    <cellStyle name="Currency 2 2 2 2 8" xfId="2224" xr:uid="{00000000-0005-0000-0000-00001C000000}"/>
    <cellStyle name="Currency 2 2 2 2 8 2" xfId="6476" xr:uid="{00000000-0005-0000-0000-000011000000}"/>
    <cellStyle name="Currency 2 2 2 2 8 3" xfId="6675" xr:uid="{00000000-0005-0000-0000-000027000000}"/>
    <cellStyle name="Currency 2 2 2 2 9" xfId="2409" xr:uid="{00000000-0005-0000-0000-000027000000}"/>
    <cellStyle name="Currency 2 2 2 2 9 2" xfId="6822" xr:uid="{00000000-0005-0000-0000-000011000000}"/>
    <cellStyle name="Currency 2 2 2 3" xfId="231" xr:uid="{00000000-0005-0000-0000-00001C000000}"/>
    <cellStyle name="Currency 2 2 2 3 2" xfId="637" xr:uid="{00000000-0005-0000-0000-00001C000000}"/>
    <cellStyle name="Currency 2 2 2 3 2 2" xfId="1296" xr:uid="{00000000-0005-0000-0000-00001C000000}"/>
    <cellStyle name="Currency 2 2 2 3 2 2 2" xfId="2116" xr:uid="{00000000-0005-0000-0000-00001C000000}"/>
    <cellStyle name="Currency 2 2 2 3 2 2 2 2" xfId="6064" xr:uid="{00000000-0005-0000-0000-00001C000000}"/>
    <cellStyle name="Currency 2 2 2 3 2 2 2 3" xfId="4054" xr:uid="{00000000-0005-0000-0000-00001C000000}"/>
    <cellStyle name="Currency 2 2 2 3 2 2 3" xfId="5169" xr:uid="{00000000-0005-0000-0000-00001C000000}"/>
    <cellStyle name="Currency 2 2 2 3 2 2 4" xfId="3159" xr:uid="{00000000-0005-0000-0000-00001C000000}"/>
    <cellStyle name="Currency 2 2 2 3 2 3" xfId="1861" xr:uid="{00000000-0005-0000-0000-00001C000000}"/>
    <cellStyle name="Currency 2 2 2 3 2 3 2" xfId="5617" xr:uid="{00000000-0005-0000-0000-00001C000000}"/>
    <cellStyle name="Currency 2 2 2 3 2 3 3" xfId="3606" xr:uid="{00000000-0005-0000-0000-00001C000000}"/>
    <cellStyle name="Currency 2 2 2 3 2 4" xfId="4723" xr:uid="{00000000-0005-0000-0000-00001C000000}"/>
    <cellStyle name="Currency 2 2 2 3 2 5" xfId="2711" xr:uid="{00000000-0005-0000-0000-00001C000000}"/>
    <cellStyle name="Currency 2 2 2 3 3" xfId="471" xr:uid="{00000000-0005-0000-0000-00001C000000}"/>
    <cellStyle name="Currency 2 2 2 3 3 2" xfId="1165" xr:uid="{00000000-0005-0000-0000-00001C000000}"/>
    <cellStyle name="Currency 2 2 2 3 3 2 2" xfId="5878" xr:uid="{00000000-0005-0000-0000-00001C000000}"/>
    <cellStyle name="Currency 2 2 2 3 3 2 3" xfId="3868" xr:uid="{00000000-0005-0000-0000-00001C000000}"/>
    <cellStyle name="Currency 2 2 2 3 3 3" xfId="1728" xr:uid="{00000000-0005-0000-0000-00001C000000}"/>
    <cellStyle name="Currency 2 2 2 3 3 3 2" xfId="4983" xr:uid="{00000000-0005-0000-0000-00001C000000}"/>
    <cellStyle name="Currency 2 2 2 3 3 4" xfId="960" xr:uid="{00000000-0005-0000-0000-000027000000}"/>
    <cellStyle name="Currency 2 2 2 3 3 4 2" xfId="6668" xr:uid="{00000000-0005-0000-0000-000027000000}"/>
    <cellStyle name="Currency 2 2 2 3 3 4 3" xfId="6620" xr:uid="{00000000-0005-0000-0000-000027000000}"/>
    <cellStyle name="Currency 2 2 2 3 3 5" xfId="2973" xr:uid="{00000000-0005-0000-0000-00001C000000}"/>
    <cellStyle name="Currency 2 2 2 3 3 5 2" xfId="6599" xr:uid="{00000000-0005-0000-0000-000027000000}"/>
    <cellStyle name="Currency 2 2 2 3 3 6" xfId="6804" xr:uid="{00000000-0005-0000-0000-000027000000}"/>
    <cellStyle name="Currency 2 2 2 3 4" xfId="749" xr:uid="{00000000-0005-0000-0000-00001C000000}"/>
    <cellStyle name="Currency 2 2 2 3 4 2" xfId="5431" xr:uid="{00000000-0005-0000-0000-00001C000000}"/>
    <cellStyle name="Currency 2 2 2 3 4 3" xfId="3420" xr:uid="{00000000-0005-0000-0000-00001C000000}"/>
    <cellStyle name="Currency 2 2 2 3 5" xfId="1004" xr:uid="{00000000-0005-0000-0000-00001C000000}"/>
    <cellStyle name="Currency 2 2 2 3 5 2" xfId="4535" xr:uid="{00000000-0005-0000-0000-00001C000000}"/>
    <cellStyle name="Currency 2 2 2 3 6" xfId="1563" xr:uid="{00000000-0005-0000-0000-00001C000000}"/>
    <cellStyle name="Currency 2 2 2 3 6 2" xfId="6421" xr:uid="{00000000-0005-0000-0000-000011000000}"/>
    <cellStyle name="Currency 2 2 2 3 7" xfId="2262" xr:uid="{00000000-0005-0000-0000-00001B000000}"/>
    <cellStyle name="Currency 2 2 2 3 7 2" xfId="6766" xr:uid="{00000000-0005-0000-0000-00001C000000}"/>
    <cellStyle name="Currency 2 2 2 3 8" xfId="2521" xr:uid="{00000000-0005-0000-0000-00001C000000}"/>
    <cellStyle name="Currency 2 2 2 4" xfId="397" xr:uid="{00000000-0005-0000-0000-000027000000}"/>
    <cellStyle name="Currency 2 2 2 4 2" xfId="660" xr:uid="{00000000-0005-0000-0000-000027000000}"/>
    <cellStyle name="Currency 2 2 2 4 2 2" xfId="1319" xr:uid="{00000000-0005-0000-0000-000027000000}"/>
    <cellStyle name="Currency 2 2 2 4 2 2 2" xfId="4080" xr:uid="{00000000-0005-0000-0000-000027000000}"/>
    <cellStyle name="Currency 2 2 2 4 2 2 2 2" xfId="6090" xr:uid="{00000000-0005-0000-0000-000027000000}"/>
    <cellStyle name="Currency 2 2 2 4 2 2 3" xfId="5195" xr:uid="{00000000-0005-0000-0000-000027000000}"/>
    <cellStyle name="Currency 2 2 2 4 2 2 4" xfId="3185" xr:uid="{00000000-0005-0000-0000-000027000000}"/>
    <cellStyle name="Currency 2 2 2 4 2 3" xfId="1884" xr:uid="{00000000-0005-0000-0000-000027000000}"/>
    <cellStyle name="Currency 2 2 2 4 2 3 2" xfId="5643" xr:uid="{00000000-0005-0000-0000-000027000000}"/>
    <cellStyle name="Currency 2 2 2 4 2 3 3" xfId="3632" xr:uid="{00000000-0005-0000-0000-000027000000}"/>
    <cellStyle name="Currency 2 2 2 4 2 4" xfId="4749" xr:uid="{00000000-0005-0000-0000-000027000000}"/>
    <cellStyle name="Currency 2 2 2 4 2 5" xfId="2738" xr:uid="{00000000-0005-0000-0000-000027000000}"/>
    <cellStyle name="Currency 2 2 2 4 3" xfId="354" xr:uid="{00000000-0005-0000-0000-000027000000}"/>
    <cellStyle name="Currency 2 2 2 4 3 2" xfId="1051" xr:uid="{00000000-0005-0000-0000-000027000000}"/>
    <cellStyle name="Currency 2 2 2 4 3 2 2" xfId="5992" xr:uid="{00000000-0005-0000-0000-000027000000}"/>
    <cellStyle name="Currency 2 2 2 4 3 2 3" xfId="3982" xr:uid="{00000000-0005-0000-0000-000027000000}"/>
    <cellStyle name="Currency 2 2 2 4 3 3" xfId="1612" xr:uid="{00000000-0005-0000-0000-000027000000}"/>
    <cellStyle name="Currency 2 2 2 4 3 3 2" xfId="5097" xr:uid="{00000000-0005-0000-0000-000027000000}"/>
    <cellStyle name="Currency 2 2 2 4 3 4" xfId="3087" xr:uid="{00000000-0005-0000-0000-000027000000}"/>
    <cellStyle name="Currency 2 2 2 4 4" xfId="1092" xr:uid="{00000000-0005-0000-0000-000027000000}"/>
    <cellStyle name="Currency 2 2 2 4 4 2" xfId="5545" xr:uid="{00000000-0005-0000-0000-000027000000}"/>
    <cellStyle name="Currency 2 2 2 4 4 3" xfId="3534" xr:uid="{00000000-0005-0000-0000-000027000000}"/>
    <cellStyle name="Currency 2 2 2 4 5" xfId="1655" xr:uid="{00000000-0005-0000-0000-000027000000}"/>
    <cellStyle name="Currency 2 2 2 4 5 2" xfId="4651" xr:uid="{00000000-0005-0000-0000-000027000000}"/>
    <cellStyle name="Currency 2 2 2 4 6" xfId="2170" xr:uid="{00000000-0005-0000-0000-00001B000000}"/>
    <cellStyle name="Currency 2 2 2 4 6 2" xfId="6604" xr:uid="{00000000-0005-0000-0000-000027000000}"/>
    <cellStyle name="Currency 2 2 2 4 7" xfId="2639" xr:uid="{00000000-0005-0000-0000-000027000000}"/>
    <cellStyle name="Currency 2 2 2 5" xfId="529" xr:uid="{00000000-0005-0000-0000-000011000000}"/>
    <cellStyle name="Currency 2 2 2 5 2" xfId="720" xr:uid="{00000000-0005-0000-0000-000011000000}"/>
    <cellStyle name="Currency 2 2 2 5 2 2" xfId="1944" xr:uid="{00000000-0005-0000-0000-000011000000}"/>
    <cellStyle name="Currency 2 2 2 5 2 2 2" xfId="4134" xr:uid="{00000000-0005-0000-0000-000011000000}"/>
    <cellStyle name="Currency 2 2 2 5 2 2 2 2" xfId="6144" xr:uid="{00000000-0005-0000-0000-000011000000}"/>
    <cellStyle name="Currency 2 2 2 5 2 2 3" xfId="5249" xr:uid="{00000000-0005-0000-0000-000011000000}"/>
    <cellStyle name="Currency 2 2 2 5 2 2 4" xfId="3239" xr:uid="{00000000-0005-0000-0000-000011000000}"/>
    <cellStyle name="Currency 2 2 2 5 2 3" xfId="3686" xr:uid="{00000000-0005-0000-0000-000011000000}"/>
    <cellStyle name="Currency 2 2 2 5 2 3 2" xfId="5697" xr:uid="{00000000-0005-0000-0000-000011000000}"/>
    <cellStyle name="Currency 2 2 2 5 2 4" xfId="4803" xr:uid="{00000000-0005-0000-0000-000011000000}"/>
    <cellStyle name="Currency 2 2 2 5 2 5" xfId="2792" xr:uid="{00000000-0005-0000-0000-000011000000}"/>
    <cellStyle name="Currency 2 2 2 5 3" xfId="912" xr:uid="{00000000-0005-0000-0000-000011000000}"/>
    <cellStyle name="Currency 2 2 2 5 3 2" xfId="3901" xr:uid="{00000000-0005-0000-0000-000027000000}"/>
    <cellStyle name="Currency 2 2 2 5 3 2 2" xfId="5911" xr:uid="{00000000-0005-0000-0000-000027000000}"/>
    <cellStyle name="Currency 2 2 2 5 3 2 3" xfId="6569" xr:uid="{00000000-0005-0000-0000-000011000000}"/>
    <cellStyle name="Currency 2 2 2 5 3 3" xfId="5016" xr:uid="{00000000-0005-0000-0000-000027000000}"/>
    <cellStyle name="Currency 2 2 2 5 3 4" xfId="3006" xr:uid="{00000000-0005-0000-0000-000027000000}"/>
    <cellStyle name="Currency 2 2 2 5 3 5" xfId="6590" xr:uid="{00000000-0005-0000-0000-000011000000}"/>
    <cellStyle name="Currency 2 2 2 5 4" xfId="1208" xr:uid="{00000000-0005-0000-0000-000011000000}"/>
    <cellStyle name="Currency 2 2 2 5 4 2" xfId="5464" xr:uid="{00000000-0005-0000-0000-000027000000}"/>
    <cellStyle name="Currency 2 2 2 5 4 2 2" xfId="6709" xr:uid="{00000000-0005-0000-0000-000011000000}"/>
    <cellStyle name="Currency 2 2 2 5 4 3" xfId="3453" xr:uid="{00000000-0005-0000-0000-000027000000}"/>
    <cellStyle name="Currency 2 2 2 5 4 4" xfId="6603" xr:uid="{00000000-0005-0000-0000-000011000000}"/>
    <cellStyle name="Currency 2 2 2 5 5" xfId="1773" xr:uid="{00000000-0005-0000-0000-000011000000}"/>
    <cellStyle name="Currency 2 2 2 5 5 2" xfId="4570" xr:uid="{00000000-0005-0000-0000-000027000000}"/>
    <cellStyle name="Currency 2 2 2 5 5 2 2" xfId="6705" xr:uid="{00000000-0005-0000-0000-000011000000}"/>
    <cellStyle name="Currency 2 2 2 5 5 3" xfId="6768" xr:uid="{00000000-0005-0000-0000-000011000000}"/>
    <cellStyle name="Currency 2 2 2 5 6" xfId="942" xr:uid="{00000000-0005-0000-0000-000027000000}"/>
    <cellStyle name="Currency 2 2 2 5 6 2" xfId="6666" xr:uid="{00000000-0005-0000-0000-000027000000}"/>
    <cellStyle name="Currency 2 2 2 5 6 3" xfId="6649" xr:uid="{00000000-0005-0000-0000-000027000000}"/>
    <cellStyle name="Currency 2 2 2 5 7" xfId="2304" xr:uid="{00000000-0005-0000-0000-00001B000000}"/>
    <cellStyle name="Currency 2 2 2 5 7 2" xfId="6689" xr:uid="{00000000-0005-0000-0000-000027000000}"/>
    <cellStyle name="Currency 2 2 2 5 8" xfId="2558" xr:uid="{00000000-0005-0000-0000-000027000000}"/>
    <cellStyle name="Currency 2 2 2 6" xfId="566" xr:uid="{00000000-0005-0000-0000-000027000000}"/>
    <cellStyle name="Currency 2 2 2 6 2" xfId="1225" xr:uid="{00000000-0005-0000-0000-000027000000}"/>
    <cellStyle name="Currency 2 2 2 6 2 2" xfId="3797" xr:uid="{00000000-0005-0000-0000-000027000000}"/>
    <cellStyle name="Currency 2 2 2 6 2 2 2" xfId="5807" xr:uid="{00000000-0005-0000-0000-000027000000}"/>
    <cellStyle name="Currency 2 2 2 6 2 3" xfId="4912" xr:uid="{00000000-0005-0000-0000-000027000000}"/>
    <cellStyle name="Currency 2 2 2 6 2 4" xfId="2902" xr:uid="{00000000-0005-0000-0000-000027000000}"/>
    <cellStyle name="Currency 2 2 2 6 3" xfId="1790" xr:uid="{00000000-0005-0000-0000-000027000000}"/>
    <cellStyle name="Currency 2 2 2 6 3 2" xfId="5360" xr:uid="{00000000-0005-0000-0000-000027000000}"/>
    <cellStyle name="Currency 2 2 2 6 3 3" xfId="3349" xr:uid="{00000000-0005-0000-0000-000027000000}"/>
    <cellStyle name="Currency 2 2 2 6 4" xfId="4463" xr:uid="{00000000-0005-0000-0000-000027000000}"/>
    <cellStyle name="Currency 2 2 2 6 5" xfId="2450" xr:uid="{00000000-0005-0000-0000-000027000000}"/>
    <cellStyle name="Currency 2 2 2 7" xfId="358" xr:uid="{00000000-0005-0000-0000-000027000000}"/>
    <cellStyle name="Currency 2 2 2 7 2" xfId="1054" xr:uid="{00000000-0005-0000-0000-000027000000}"/>
    <cellStyle name="Currency 2 2 2 7 2 2" xfId="5727" xr:uid="{00000000-0005-0000-0000-000027000000}"/>
    <cellStyle name="Currency 2 2 2 7 2 3" xfId="3717" xr:uid="{00000000-0005-0000-0000-000027000000}"/>
    <cellStyle name="Currency 2 2 2 7 3" xfId="1616" xr:uid="{00000000-0005-0000-0000-000027000000}"/>
    <cellStyle name="Currency 2 2 2 7 3 2" xfId="4832" xr:uid="{00000000-0005-0000-0000-000027000000}"/>
    <cellStyle name="Currency 2 2 2 7 4" xfId="2822" xr:uid="{00000000-0005-0000-0000-000027000000}"/>
    <cellStyle name="Currency 2 2 2 8" xfId="352" xr:uid="{00000000-0005-0000-0000-000027000000}"/>
    <cellStyle name="Currency 2 2 2 8 2" xfId="5280" xr:uid="{00000000-0005-0000-0000-000027000000}"/>
    <cellStyle name="Currency 2 2 2 8 3" xfId="3269" xr:uid="{00000000-0005-0000-0000-000027000000}"/>
    <cellStyle name="Currency 2 2 2 9" xfId="962" xr:uid="{00000000-0005-0000-0000-000027000000}"/>
    <cellStyle name="Currency 2 2 2 9 2" xfId="4383" xr:uid="{00000000-0005-0000-0000-000027000000}"/>
    <cellStyle name="Currency 2 2 3" xfId="174" xr:uid="{00000000-0005-0000-0000-000026000000}"/>
    <cellStyle name="Currency 2 2 3 2" xfId="426" xr:uid="{00000000-0005-0000-0000-000026000000}"/>
    <cellStyle name="Currency 2 2 3 2 2" xfId="685" xr:uid="{00000000-0005-0000-0000-000026000000}"/>
    <cellStyle name="Currency 2 2 3 2 2 2" xfId="1344" xr:uid="{00000000-0005-0000-0000-000026000000}"/>
    <cellStyle name="Currency 2 2 3 2 2 2 2" xfId="4104" xr:uid="{00000000-0005-0000-0000-000026000000}"/>
    <cellStyle name="Currency 2 2 3 2 2 2 2 2" xfId="6114" xr:uid="{00000000-0005-0000-0000-000026000000}"/>
    <cellStyle name="Currency 2 2 3 2 2 2 3" xfId="5219" xr:uid="{00000000-0005-0000-0000-000026000000}"/>
    <cellStyle name="Currency 2 2 3 2 2 2 4" xfId="3209" xr:uid="{00000000-0005-0000-0000-000026000000}"/>
    <cellStyle name="Currency 2 2 3 2 2 3" xfId="1909" xr:uid="{00000000-0005-0000-0000-000026000000}"/>
    <cellStyle name="Currency 2 2 3 2 2 3 2" xfId="5667" xr:uid="{00000000-0005-0000-0000-000026000000}"/>
    <cellStyle name="Currency 2 2 3 2 2 3 3" xfId="3656" xr:uid="{00000000-0005-0000-0000-000026000000}"/>
    <cellStyle name="Currency 2 2 3 2 2 4" xfId="4773" xr:uid="{00000000-0005-0000-0000-000026000000}"/>
    <cellStyle name="Currency 2 2 3 2 2 5" xfId="2762" xr:uid="{00000000-0005-0000-0000-000026000000}"/>
    <cellStyle name="Currency 2 2 3 2 3" xfId="875" xr:uid="{00000000-0005-0000-0000-000026000000}"/>
    <cellStyle name="Currency 2 2 3 2 3 2" xfId="1408" xr:uid="{00000000-0005-0000-0000-000026000000}"/>
    <cellStyle name="Currency 2 2 3 2 3 2 2" xfId="6021" xr:uid="{00000000-0005-0000-0000-000026000000}"/>
    <cellStyle name="Currency 2 2 3 2 3 2 3" xfId="4011" xr:uid="{00000000-0005-0000-0000-000026000000}"/>
    <cellStyle name="Currency 2 2 3 2 3 3" xfId="1998" xr:uid="{00000000-0005-0000-0000-000026000000}"/>
    <cellStyle name="Currency 2 2 3 2 3 3 2" xfId="5126" xr:uid="{00000000-0005-0000-0000-000026000000}"/>
    <cellStyle name="Currency 2 2 3 2 3 4" xfId="3116" xr:uid="{00000000-0005-0000-0000-000026000000}"/>
    <cellStyle name="Currency 2 2 3 2 4" xfId="1121" xr:uid="{00000000-0005-0000-0000-000026000000}"/>
    <cellStyle name="Currency 2 2 3 2 4 2" xfId="5574" xr:uid="{00000000-0005-0000-0000-000026000000}"/>
    <cellStyle name="Currency 2 2 3 2 4 3" xfId="3563" xr:uid="{00000000-0005-0000-0000-000026000000}"/>
    <cellStyle name="Currency 2 2 3 2 5" xfId="1684" xr:uid="{00000000-0005-0000-0000-000026000000}"/>
    <cellStyle name="Currency 2 2 3 2 5 2" xfId="4680" xr:uid="{00000000-0005-0000-0000-000026000000}"/>
    <cellStyle name="Currency 2 2 3 2 6" xfId="2247" xr:uid="{00000000-0005-0000-0000-00001C000000}"/>
    <cellStyle name="Currency 2 2 3 2 6 2" xfId="6635" xr:uid="{00000000-0005-0000-0000-000026000000}"/>
    <cellStyle name="Currency 2 2 3 2 7" xfId="2668" xr:uid="{00000000-0005-0000-0000-000026000000}"/>
    <cellStyle name="Currency 2 2 3 3" xfId="595" xr:uid="{00000000-0005-0000-0000-000026000000}"/>
    <cellStyle name="Currency 2 2 3 3 2" xfId="1254" xr:uid="{00000000-0005-0000-0000-000026000000}"/>
    <cellStyle name="Currency 2 2 3 3 2 2" xfId="2095" xr:uid="{00000000-0005-0000-0000-000026000000}"/>
    <cellStyle name="Currency 2 2 3 3 2 2 2" xfId="5940" xr:uid="{00000000-0005-0000-0000-000026000000}"/>
    <cellStyle name="Currency 2 2 3 3 2 2 3" xfId="3930" xr:uid="{00000000-0005-0000-0000-000026000000}"/>
    <cellStyle name="Currency 2 2 3 3 2 3" xfId="5045" xr:uid="{00000000-0005-0000-0000-000026000000}"/>
    <cellStyle name="Currency 2 2 3 3 2 4" xfId="3035" xr:uid="{00000000-0005-0000-0000-000026000000}"/>
    <cellStyle name="Currency 2 2 3 3 3" xfId="1819" xr:uid="{00000000-0005-0000-0000-000026000000}"/>
    <cellStyle name="Currency 2 2 3 3 3 2" xfId="5493" xr:uid="{00000000-0005-0000-0000-000026000000}"/>
    <cellStyle name="Currency 2 2 3 3 3 3" xfId="3482" xr:uid="{00000000-0005-0000-0000-000026000000}"/>
    <cellStyle name="Currency 2 2 3 3 4" xfId="2209" xr:uid="{00000000-0005-0000-0000-00001D000000}"/>
    <cellStyle name="Currency 2 2 3 3 4 2" xfId="4599" xr:uid="{00000000-0005-0000-0000-000026000000}"/>
    <cellStyle name="Currency 2 2 3 3 5" xfId="2587" xr:uid="{00000000-0005-0000-0000-000026000000}"/>
    <cellStyle name="Currency 2 2 3 4" xfId="335" xr:uid="{00000000-0005-0000-0000-000026000000}"/>
    <cellStyle name="Currency 2 2 3 4 2" xfId="1043" xr:uid="{00000000-0005-0000-0000-000026000000}"/>
    <cellStyle name="Currency 2 2 3 4 2 2" xfId="3826" xr:uid="{00000000-0005-0000-0000-000026000000}"/>
    <cellStyle name="Currency 2 2 3 4 2 2 2" xfId="5836" xr:uid="{00000000-0005-0000-0000-000026000000}"/>
    <cellStyle name="Currency 2 2 3 4 2 3" xfId="4941" xr:uid="{00000000-0005-0000-0000-000026000000}"/>
    <cellStyle name="Currency 2 2 3 4 2 4" xfId="2931" xr:uid="{00000000-0005-0000-0000-000026000000}"/>
    <cellStyle name="Currency 2 2 3 4 3" xfId="1605" xr:uid="{00000000-0005-0000-0000-000026000000}"/>
    <cellStyle name="Currency 2 2 3 4 3 2" xfId="5389" xr:uid="{00000000-0005-0000-0000-000026000000}"/>
    <cellStyle name="Currency 2 2 3 4 3 3" xfId="3378" xr:uid="{00000000-0005-0000-0000-000026000000}"/>
    <cellStyle name="Currency 2 2 3 4 4" xfId="2288" xr:uid="{00000000-0005-0000-0000-00001C000000}"/>
    <cellStyle name="Currency 2 2 3 4 4 2" xfId="4493" xr:uid="{00000000-0005-0000-0000-000026000000}"/>
    <cellStyle name="Currency 2 2 3 4 5" xfId="2479" xr:uid="{00000000-0005-0000-0000-000026000000}"/>
    <cellStyle name="Currency 2 2 3 5" xfId="836" xr:uid="{00000000-0005-0000-0000-000026000000}"/>
    <cellStyle name="Currency 2 2 3 5 2" xfId="3747" xr:uid="{00000000-0005-0000-0000-000026000000}"/>
    <cellStyle name="Currency 2 2 3 5 2 2" xfId="5757" xr:uid="{00000000-0005-0000-0000-000026000000}"/>
    <cellStyle name="Currency 2 2 3 5 3" xfId="4862" xr:uid="{00000000-0005-0000-0000-000026000000}"/>
    <cellStyle name="Currency 2 2 3 5 4" xfId="2852" xr:uid="{00000000-0005-0000-0000-000026000000}"/>
    <cellStyle name="Currency 2 2 3 6" xfId="774" xr:uid="{00000000-0005-0000-0000-000026000000}"/>
    <cellStyle name="Currency 2 2 3 6 2" xfId="5310" xr:uid="{00000000-0005-0000-0000-000026000000}"/>
    <cellStyle name="Currency 2 2 3 6 3" xfId="3299" xr:uid="{00000000-0005-0000-0000-000026000000}"/>
    <cellStyle name="Currency 2 2 3 7" xfId="1521" xr:uid="{00000000-0005-0000-0000-000026000000}"/>
    <cellStyle name="Currency 2 2 3 7 2" xfId="4413" xr:uid="{00000000-0005-0000-0000-000026000000}"/>
    <cellStyle name="Currency 2 2 3 8" xfId="6475" xr:uid="{00000000-0005-0000-0000-000010000000}"/>
    <cellStyle name="Currency 2 2 3 9" xfId="2399" xr:uid="{00000000-0005-0000-0000-000026000000}"/>
    <cellStyle name="Currency 2 2 4" xfId="156" xr:uid="{00000000-0005-0000-0000-000008000000}"/>
    <cellStyle name="Currency 2 2 4 2" xfId="410" xr:uid="{00000000-0005-0000-0000-000008000000}"/>
    <cellStyle name="Currency 2 2 4 2 2" xfId="670" xr:uid="{00000000-0005-0000-0000-000008000000}"/>
    <cellStyle name="Currency 2 2 4 2 2 2" xfId="1329" xr:uid="{00000000-0005-0000-0000-000008000000}"/>
    <cellStyle name="Currency 2 2 4 2 2 2 2" xfId="4089" xr:uid="{00000000-0005-0000-0000-000008000000}"/>
    <cellStyle name="Currency 2 2 4 2 2 2 2 2" xfId="6099" xr:uid="{00000000-0005-0000-0000-000008000000}"/>
    <cellStyle name="Currency 2 2 4 2 2 2 3" xfId="5204" xr:uid="{00000000-0005-0000-0000-000008000000}"/>
    <cellStyle name="Currency 2 2 4 2 2 2 4" xfId="3194" xr:uid="{00000000-0005-0000-0000-000008000000}"/>
    <cellStyle name="Currency 2 2 4 2 2 3" xfId="1894" xr:uid="{00000000-0005-0000-0000-000008000000}"/>
    <cellStyle name="Currency 2 2 4 2 2 3 2" xfId="5652" xr:uid="{00000000-0005-0000-0000-000008000000}"/>
    <cellStyle name="Currency 2 2 4 2 2 3 3" xfId="3641" xr:uid="{00000000-0005-0000-0000-000008000000}"/>
    <cellStyle name="Currency 2 2 4 2 2 4" xfId="4758" xr:uid="{00000000-0005-0000-0000-000008000000}"/>
    <cellStyle name="Currency 2 2 4 2 2 5" xfId="2747" xr:uid="{00000000-0005-0000-0000-000008000000}"/>
    <cellStyle name="Currency 2 2 4 2 3" xfId="860" xr:uid="{00000000-0005-0000-0000-000008000000}"/>
    <cellStyle name="Currency 2 2 4 2 3 2" xfId="1393" xr:uid="{00000000-0005-0000-0000-000008000000}"/>
    <cellStyle name="Currency 2 2 4 2 3 2 2" xfId="6005" xr:uid="{00000000-0005-0000-0000-000008000000}"/>
    <cellStyle name="Currency 2 2 4 2 3 2 3" xfId="3995" xr:uid="{00000000-0005-0000-0000-000008000000}"/>
    <cellStyle name="Currency 2 2 4 2 3 3" xfId="1983" xr:uid="{00000000-0005-0000-0000-000008000000}"/>
    <cellStyle name="Currency 2 2 4 2 3 3 2" xfId="5110" xr:uid="{00000000-0005-0000-0000-000008000000}"/>
    <cellStyle name="Currency 2 2 4 2 3 4" xfId="3100" xr:uid="{00000000-0005-0000-0000-000008000000}"/>
    <cellStyle name="Currency 2 2 4 2 4" xfId="1105" xr:uid="{00000000-0005-0000-0000-000008000000}"/>
    <cellStyle name="Currency 2 2 4 2 4 2" xfId="5558" xr:uid="{00000000-0005-0000-0000-000008000000}"/>
    <cellStyle name="Currency 2 2 4 2 4 3" xfId="3547" xr:uid="{00000000-0005-0000-0000-000008000000}"/>
    <cellStyle name="Currency 2 2 4 2 5" xfId="1668" xr:uid="{00000000-0005-0000-0000-000008000000}"/>
    <cellStyle name="Currency 2 2 4 2 5 2" xfId="4664" xr:uid="{00000000-0005-0000-0000-000008000000}"/>
    <cellStyle name="Currency 2 2 4 2 6" xfId="2652" xr:uid="{00000000-0005-0000-0000-000008000000}"/>
    <cellStyle name="Currency 2 2 4 3" xfId="579" xr:uid="{00000000-0005-0000-0000-000008000000}"/>
    <cellStyle name="Currency 2 2 4 3 2" xfId="1238" xr:uid="{00000000-0005-0000-0000-000008000000}"/>
    <cellStyle name="Currency 2 2 4 3 2 2" xfId="2087" xr:uid="{00000000-0005-0000-0000-000008000000}"/>
    <cellStyle name="Currency 2 2 4 3 2 2 2" xfId="5924" xr:uid="{00000000-0005-0000-0000-000008000000}"/>
    <cellStyle name="Currency 2 2 4 3 2 2 3" xfId="3914" xr:uid="{00000000-0005-0000-0000-000008000000}"/>
    <cellStyle name="Currency 2 2 4 3 2 3" xfId="5029" xr:uid="{00000000-0005-0000-0000-000008000000}"/>
    <cellStyle name="Currency 2 2 4 3 2 4" xfId="3019" xr:uid="{00000000-0005-0000-0000-000008000000}"/>
    <cellStyle name="Currency 2 2 4 3 3" xfId="1803" xr:uid="{00000000-0005-0000-0000-000008000000}"/>
    <cellStyle name="Currency 2 2 4 3 3 2" xfId="5477" xr:uid="{00000000-0005-0000-0000-000008000000}"/>
    <cellStyle name="Currency 2 2 4 3 3 3" xfId="3466" xr:uid="{00000000-0005-0000-0000-000008000000}"/>
    <cellStyle name="Currency 2 2 4 3 4" xfId="4583" xr:uid="{00000000-0005-0000-0000-000008000000}"/>
    <cellStyle name="Currency 2 2 4 3 5" xfId="2571" xr:uid="{00000000-0005-0000-0000-000008000000}"/>
    <cellStyle name="Currency 2 2 4 4" xfId="379" xr:uid="{00000000-0005-0000-0000-000008000000}"/>
    <cellStyle name="Currency 2 2 4 4 2" xfId="1074" xr:uid="{00000000-0005-0000-0000-000008000000}"/>
    <cellStyle name="Currency 2 2 4 4 2 2" xfId="3810" xr:uid="{00000000-0005-0000-0000-000008000000}"/>
    <cellStyle name="Currency 2 2 4 4 2 2 2" xfId="5820" xr:uid="{00000000-0005-0000-0000-000008000000}"/>
    <cellStyle name="Currency 2 2 4 4 2 3" xfId="4925" xr:uid="{00000000-0005-0000-0000-000008000000}"/>
    <cellStyle name="Currency 2 2 4 4 2 4" xfId="2915" xr:uid="{00000000-0005-0000-0000-000008000000}"/>
    <cellStyle name="Currency 2 2 4 4 3" xfId="1637" xr:uid="{00000000-0005-0000-0000-000008000000}"/>
    <cellStyle name="Currency 2 2 4 4 3 2" xfId="5373" xr:uid="{00000000-0005-0000-0000-000008000000}"/>
    <cellStyle name="Currency 2 2 4 4 3 3" xfId="3362" xr:uid="{00000000-0005-0000-0000-000008000000}"/>
    <cellStyle name="Currency 2 2 4 4 4" xfId="4477" xr:uid="{00000000-0005-0000-0000-000008000000}"/>
    <cellStyle name="Currency 2 2 4 4 5" xfId="2463" xr:uid="{00000000-0005-0000-0000-000008000000}"/>
    <cellStyle name="Currency 2 2 4 5" xfId="742" xr:uid="{00000000-0005-0000-0000-000008000000}"/>
    <cellStyle name="Currency 2 2 4 5 2" xfId="3731" xr:uid="{00000000-0005-0000-0000-000008000000}"/>
    <cellStyle name="Currency 2 2 4 5 2 2" xfId="5741" xr:uid="{00000000-0005-0000-0000-000008000000}"/>
    <cellStyle name="Currency 2 2 4 5 3" xfId="4846" xr:uid="{00000000-0005-0000-0000-000008000000}"/>
    <cellStyle name="Currency 2 2 4 5 4" xfId="2836" xr:uid="{00000000-0005-0000-0000-000008000000}"/>
    <cellStyle name="Currency 2 2 4 6" xfId="757" xr:uid="{00000000-0005-0000-0000-000008000000}"/>
    <cellStyle name="Currency 2 2 4 6 2" xfId="5294" xr:uid="{00000000-0005-0000-0000-000008000000}"/>
    <cellStyle name="Currency 2 2 4 6 3" xfId="3283" xr:uid="{00000000-0005-0000-0000-000008000000}"/>
    <cellStyle name="Currency 2 2 4 7" xfId="1505" xr:uid="{00000000-0005-0000-0000-000008000000}"/>
    <cellStyle name="Currency 2 2 4 7 2" xfId="4397" xr:uid="{00000000-0005-0000-0000-000008000000}"/>
    <cellStyle name="Currency 2 2 4 8" xfId="2198" xr:uid="{00000000-0005-0000-0000-00001B000000}"/>
    <cellStyle name="Currency 2 2 4 8 2" xfId="6422" xr:uid="{00000000-0005-0000-0000-000010000000}"/>
    <cellStyle name="Currency 2 2 4 9" xfId="2383" xr:uid="{00000000-0005-0000-0000-000008000000}"/>
    <cellStyle name="Currency 2 2 5" xfId="206" xr:uid="{00000000-0005-0000-0000-000026000000}"/>
    <cellStyle name="Currency 2 2 5 2" xfId="621" xr:uid="{00000000-0005-0000-0000-000026000000}"/>
    <cellStyle name="Currency 2 2 5 2 2" xfId="929" xr:uid="{00000000-0005-0000-0000-000026000000}"/>
    <cellStyle name="Currency 2 2 5 2 2 2" xfId="1434" xr:uid="{00000000-0005-0000-0000-000026000000}"/>
    <cellStyle name="Currency 2 2 5 2 2 2 2" xfId="4126" xr:uid="{00000000-0005-0000-0000-000026000000}"/>
    <cellStyle name="Currency 2 2 5 2 2 2 2 2" xfId="6136" xr:uid="{00000000-0005-0000-0000-000026000000}"/>
    <cellStyle name="Currency 2 2 5 2 2 2 3" xfId="5241" xr:uid="{00000000-0005-0000-0000-000026000000}"/>
    <cellStyle name="Currency 2 2 5 2 2 2 4" xfId="3231" xr:uid="{00000000-0005-0000-0000-000026000000}"/>
    <cellStyle name="Currency 2 2 5 2 2 3" xfId="2024" xr:uid="{00000000-0005-0000-0000-000026000000}"/>
    <cellStyle name="Currency 2 2 5 2 2 3 2" xfId="5689" xr:uid="{00000000-0005-0000-0000-000026000000}"/>
    <cellStyle name="Currency 2 2 5 2 2 3 3" xfId="3678" xr:uid="{00000000-0005-0000-0000-000026000000}"/>
    <cellStyle name="Currency 2 2 5 2 2 4" xfId="4795" xr:uid="{00000000-0005-0000-0000-000026000000}"/>
    <cellStyle name="Currency 2 2 5 2 2 5" xfId="2784" xr:uid="{00000000-0005-0000-0000-000026000000}"/>
    <cellStyle name="Currency 2 2 5 2 3" xfId="754" xr:uid="{00000000-0005-0000-0000-000026000000}"/>
    <cellStyle name="Currency 2 2 5 2 3 2" xfId="1463" xr:uid="{00000000-0005-0000-0000-000026000000}"/>
    <cellStyle name="Currency 2 2 5 2 3 2 2" xfId="6047" xr:uid="{00000000-0005-0000-0000-000026000000}"/>
    <cellStyle name="Currency 2 2 5 2 3 2 3" xfId="4037" xr:uid="{00000000-0005-0000-0000-000026000000}"/>
    <cellStyle name="Currency 2 2 5 2 3 3" xfId="1954" xr:uid="{00000000-0005-0000-0000-000026000000}"/>
    <cellStyle name="Currency 2 2 5 2 3 3 2" xfId="5152" xr:uid="{00000000-0005-0000-0000-000026000000}"/>
    <cellStyle name="Currency 2 2 5 2 3 4" xfId="3142" xr:uid="{00000000-0005-0000-0000-000026000000}"/>
    <cellStyle name="Currency 2 2 5 2 4" xfId="1280" xr:uid="{00000000-0005-0000-0000-000026000000}"/>
    <cellStyle name="Currency 2 2 5 2 4 2" xfId="5600" xr:uid="{00000000-0005-0000-0000-000026000000}"/>
    <cellStyle name="Currency 2 2 5 2 4 3" xfId="3589" xr:uid="{00000000-0005-0000-0000-000026000000}"/>
    <cellStyle name="Currency 2 2 5 2 5" xfId="1845" xr:uid="{00000000-0005-0000-0000-000026000000}"/>
    <cellStyle name="Currency 2 2 5 2 5 2" xfId="4706" xr:uid="{00000000-0005-0000-0000-000026000000}"/>
    <cellStyle name="Currency 2 2 5 2 6" xfId="2694" xr:uid="{00000000-0005-0000-0000-000026000000}"/>
    <cellStyle name="Currency 2 2 5 3" xfId="452" xr:uid="{00000000-0005-0000-0000-000026000000}"/>
    <cellStyle name="Currency 2 2 5 3 2" xfId="1147" xr:uid="{00000000-0005-0000-0000-000026000000}"/>
    <cellStyle name="Currency 2 2 5 3 2 2" xfId="2070" xr:uid="{00000000-0005-0000-0000-000026000000}"/>
    <cellStyle name="Currency 2 2 5 3 2 2 2" xfId="5966" xr:uid="{00000000-0005-0000-0000-000026000000}"/>
    <cellStyle name="Currency 2 2 5 3 2 2 3" xfId="3956" xr:uid="{00000000-0005-0000-0000-000026000000}"/>
    <cellStyle name="Currency 2 2 5 3 2 3" xfId="5071" xr:uid="{00000000-0005-0000-0000-000026000000}"/>
    <cellStyle name="Currency 2 2 5 3 2 4" xfId="3061" xr:uid="{00000000-0005-0000-0000-000026000000}"/>
    <cellStyle name="Currency 2 2 5 3 3" xfId="1710" xr:uid="{00000000-0005-0000-0000-000026000000}"/>
    <cellStyle name="Currency 2 2 5 3 3 2" xfId="5519" xr:uid="{00000000-0005-0000-0000-000026000000}"/>
    <cellStyle name="Currency 2 2 5 3 3 3" xfId="3508" xr:uid="{00000000-0005-0000-0000-000026000000}"/>
    <cellStyle name="Currency 2 2 5 3 4" xfId="4625" xr:uid="{00000000-0005-0000-0000-000026000000}"/>
    <cellStyle name="Currency 2 2 5 3 5" xfId="2613" xr:uid="{00000000-0005-0000-0000-000026000000}"/>
    <cellStyle name="Currency 2 2 5 4" xfId="348" xr:uid="{00000000-0005-0000-0000-000026000000}"/>
    <cellStyle name="Currency 2 2 5 4 2" xfId="1048" xr:uid="{00000000-0005-0000-0000-000026000000}"/>
    <cellStyle name="Currency 2 2 5 4 2 2" xfId="3852" xr:uid="{00000000-0005-0000-0000-000026000000}"/>
    <cellStyle name="Currency 2 2 5 4 2 2 2" xfId="5862" xr:uid="{00000000-0005-0000-0000-000026000000}"/>
    <cellStyle name="Currency 2 2 5 4 2 3" xfId="4967" xr:uid="{00000000-0005-0000-0000-000026000000}"/>
    <cellStyle name="Currency 2 2 5 4 2 4" xfId="2957" xr:uid="{00000000-0005-0000-0000-000026000000}"/>
    <cellStyle name="Currency 2 2 5 4 3" xfId="1609" xr:uid="{00000000-0005-0000-0000-000026000000}"/>
    <cellStyle name="Currency 2 2 5 4 3 2" xfId="5415" xr:uid="{00000000-0005-0000-0000-000026000000}"/>
    <cellStyle name="Currency 2 2 5 4 3 3" xfId="3404" xr:uid="{00000000-0005-0000-0000-000026000000}"/>
    <cellStyle name="Currency 2 2 5 4 4" xfId="4519" xr:uid="{00000000-0005-0000-0000-000026000000}"/>
    <cellStyle name="Currency 2 2 5 4 5" xfId="2505" xr:uid="{00000000-0005-0000-0000-000026000000}"/>
    <cellStyle name="Currency 2 2 5 5" xfId="988" xr:uid="{00000000-0005-0000-0000-000026000000}"/>
    <cellStyle name="Currency 2 2 5 5 2" xfId="3773" xr:uid="{00000000-0005-0000-0000-000026000000}"/>
    <cellStyle name="Currency 2 2 5 5 2 2" xfId="5783" xr:uid="{00000000-0005-0000-0000-000026000000}"/>
    <cellStyle name="Currency 2 2 5 5 3" xfId="4888" xr:uid="{00000000-0005-0000-0000-000026000000}"/>
    <cellStyle name="Currency 2 2 5 5 4" xfId="2878" xr:uid="{00000000-0005-0000-0000-000026000000}"/>
    <cellStyle name="Currency 2 2 5 6" xfId="1547" xr:uid="{00000000-0005-0000-0000-000026000000}"/>
    <cellStyle name="Currency 2 2 5 6 2" xfId="5336" xr:uid="{00000000-0005-0000-0000-000026000000}"/>
    <cellStyle name="Currency 2 2 5 6 3" xfId="3325" xr:uid="{00000000-0005-0000-0000-000026000000}"/>
    <cellStyle name="Currency 2 2 5 7" xfId="2237" xr:uid="{00000000-0005-0000-0000-00001A000000}"/>
    <cellStyle name="Currency 2 2 5 7 2" xfId="4439" xr:uid="{00000000-0005-0000-0000-000026000000}"/>
    <cellStyle name="Currency 2 2 5 8" xfId="2425" xr:uid="{00000000-0005-0000-0000-000026000000}"/>
    <cellStyle name="Currency 2 2 6" xfId="210" xr:uid="{00000000-0005-0000-0000-000026000000}"/>
    <cellStyle name="Currency 2 2 6 2" xfId="623" xr:uid="{00000000-0005-0000-0000-000026000000}"/>
    <cellStyle name="Currency 2 2 6 2 2" xfId="481" xr:uid="{00000000-0005-0000-0000-000026000000}"/>
    <cellStyle name="Currency 2 2 6 2 2 2" xfId="1465" xr:uid="{00000000-0005-0000-0000-000026000000}"/>
    <cellStyle name="Currency 2 2 6 2 2 2 2" xfId="6050" xr:uid="{00000000-0005-0000-0000-000026000000}"/>
    <cellStyle name="Currency 2 2 6 2 2 2 3" xfId="4040" xr:uid="{00000000-0005-0000-0000-000026000000}"/>
    <cellStyle name="Currency 2 2 6 2 2 3" xfId="1737" xr:uid="{00000000-0005-0000-0000-000026000000}"/>
    <cellStyle name="Currency 2 2 6 2 2 3 2" xfId="5155" xr:uid="{00000000-0005-0000-0000-000026000000}"/>
    <cellStyle name="Currency 2 2 6 2 2 4" xfId="3145" xr:uid="{00000000-0005-0000-0000-000026000000}"/>
    <cellStyle name="Currency 2 2 6 2 3" xfId="1282" xr:uid="{00000000-0005-0000-0000-000026000000}"/>
    <cellStyle name="Currency 2 2 6 2 3 2" xfId="5603" xr:uid="{00000000-0005-0000-0000-000026000000}"/>
    <cellStyle name="Currency 2 2 6 2 3 3" xfId="3592" xr:uid="{00000000-0005-0000-0000-000026000000}"/>
    <cellStyle name="Currency 2 2 6 2 4" xfId="1847" xr:uid="{00000000-0005-0000-0000-000026000000}"/>
    <cellStyle name="Currency 2 2 6 2 4 2" xfId="4709" xr:uid="{00000000-0005-0000-0000-000026000000}"/>
    <cellStyle name="Currency 2 2 6 2 5" xfId="2697" xr:uid="{00000000-0005-0000-0000-000026000000}"/>
    <cellStyle name="Currency 2 2 6 3" xfId="454" xr:uid="{00000000-0005-0000-0000-000026000000}"/>
    <cellStyle name="Currency 2 2 6 3 2" xfId="1149" xr:uid="{00000000-0005-0000-0000-000026000000}"/>
    <cellStyle name="Currency 2 2 6 3 2 2" xfId="2072" xr:uid="{00000000-0005-0000-0000-000026000000}"/>
    <cellStyle name="Currency 2 2 6 3 2 2 2" xfId="5968" xr:uid="{00000000-0005-0000-0000-000026000000}"/>
    <cellStyle name="Currency 2 2 6 3 2 2 3" xfId="3958" xr:uid="{00000000-0005-0000-0000-000026000000}"/>
    <cellStyle name="Currency 2 2 6 3 2 3" xfId="5073" xr:uid="{00000000-0005-0000-0000-000026000000}"/>
    <cellStyle name="Currency 2 2 6 3 2 4" xfId="3063" xr:uid="{00000000-0005-0000-0000-000026000000}"/>
    <cellStyle name="Currency 2 2 6 3 3" xfId="1712" xr:uid="{00000000-0005-0000-0000-000026000000}"/>
    <cellStyle name="Currency 2 2 6 3 3 2" xfId="5521" xr:uid="{00000000-0005-0000-0000-000026000000}"/>
    <cellStyle name="Currency 2 2 6 3 3 3" xfId="3510" xr:uid="{00000000-0005-0000-0000-000026000000}"/>
    <cellStyle name="Currency 2 2 6 3 4" xfId="4627" xr:uid="{00000000-0005-0000-0000-000026000000}"/>
    <cellStyle name="Currency 2 2 6 3 5" xfId="2615" xr:uid="{00000000-0005-0000-0000-000026000000}"/>
    <cellStyle name="Currency 2 2 6 4" xfId="848" xr:uid="{00000000-0005-0000-0000-000026000000}"/>
    <cellStyle name="Currency 2 2 6 4 2" xfId="1386" xr:uid="{00000000-0005-0000-0000-000026000000}"/>
    <cellStyle name="Currency 2 2 6 4 2 2" xfId="3854" xr:uid="{00000000-0005-0000-0000-000026000000}"/>
    <cellStyle name="Currency 2 2 6 4 2 2 2" xfId="5864" xr:uid="{00000000-0005-0000-0000-000026000000}"/>
    <cellStyle name="Currency 2 2 6 4 2 3" xfId="4969" xr:uid="{00000000-0005-0000-0000-000026000000}"/>
    <cellStyle name="Currency 2 2 6 4 2 4" xfId="2959" xr:uid="{00000000-0005-0000-0000-000026000000}"/>
    <cellStyle name="Currency 2 2 6 4 3" xfId="1975" xr:uid="{00000000-0005-0000-0000-000026000000}"/>
    <cellStyle name="Currency 2 2 6 4 3 2" xfId="5417" xr:uid="{00000000-0005-0000-0000-000026000000}"/>
    <cellStyle name="Currency 2 2 6 4 3 3" xfId="3406" xr:uid="{00000000-0005-0000-0000-000026000000}"/>
    <cellStyle name="Currency 2 2 6 4 4" xfId="4521" xr:uid="{00000000-0005-0000-0000-000026000000}"/>
    <cellStyle name="Currency 2 2 6 4 5" xfId="2507" xr:uid="{00000000-0005-0000-0000-000026000000}"/>
    <cellStyle name="Currency 2 2 6 5" xfId="990" xr:uid="{00000000-0005-0000-0000-000026000000}"/>
    <cellStyle name="Currency 2 2 6 5 2" xfId="3775" xr:uid="{00000000-0005-0000-0000-000026000000}"/>
    <cellStyle name="Currency 2 2 6 5 2 2" xfId="5785" xr:uid="{00000000-0005-0000-0000-000026000000}"/>
    <cellStyle name="Currency 2 2 6 5 3" xfId="4890" xr:uid="{00000000-0005-0000-0000-000026000000}"/>
    <cellStyle name="Currency 2 2 6 5 4" xfId="2880" xr:uid="{00000000-0005-0000-0000-000026000000}"/>
    <cellStyle name="Currency 2 2 6 6" xfId="1549" xr:uid="{00000000-0005-0000-0000-000026000000}"/>
    <cellStyle name="Currency 2 2 6 6 2" xfId="5338" xr:uid="{00000000-0005-0000-0000-000026000000}"/>
    <cellStyle name="Currency 2 2 6 6 3" xfId="3327" xr:uid="{00000000-0005-0000-0000-000026000000}"/>
    <cellStyle name="Currency 2 2 6 7" xfId="2169" xr:uid="{00000000-0005-0000-0000-00001A000000}"/>
    <cellStyle name="Currency 2 2 6 7 2" xfId="4441" xr:uid="{00000000-0005-0000-0000-000026000000}"/>
    <cellStyle name="Currency 2 2 6 8" xfId="2427" xr:uid="{00000000-0005-0000-0000-000026000000}"/>
    <cellStyle name="Currency 2 2 7" xfId="216" xr:uid="{00000000-0005-0000-0000-00001B000000}"/>
    <cellStyle name="Currency 2 2 7 10" xfId="2364" xr:uid="{00000000-0005-0000-0000-000026000000}"/>
    <cellStyle name="Currency 2 2 7 2" xfId="627" xr:uid="{00000000-0005-0000-0000-00001B000000}"/>
    <cellStyle name="Currency 2 2 7 2 2" xfId="965" xr:uid="{00000000-0005-0000-0000-00001B000000}"/>
    <cellStyle name="Currency 2 2 7 2 2 2" xfId="1476" xr:uid="{00000000-0005-0000-0000-00001B000000}"/>
    <cellStyle name="Currency 2 2 7 2 2 2 2" xfId="6054" xr:uid="{00000000-0005-0000-0000-00001B000000}"/>
    <cellStyle name="Currency 2 2 7 2 2 2 3" xfId="4044" xr:uid="{00000000-0005-0000-0000-00001B000000}"/>
    <cellStyle name="Currency 2 2 7 2 2 3" xfId="2033" xr:uid="{00000000-0005-0000-0000-00001B000000}"/>
    <cellStyle name="Currency 2 2 7 2 2 3 2" xfId="5159" xr:uid="{00000000-0005-0000-0000-00001B000000}"/>
    <cellStyle name="Currency 2 2 7 2 2 4" xfId="3149" xr:uid="{00000000-0005-0000-0000-00001B000000}"/>
    <cellStyle name="Currency 2 2 7 2 3" xfId="1286" xr:uid="{00000000-0005-0000-0000-00001B000000}"/>
    <cellStyle name="Currency 2 2 7 2 3 2" xfId="5607" xr:uid="{00000000-0005-0000-0000-00001B000000}"/>
    <cellStyle name="Currency 2 2 7 2 3 3" xfId="3596" xr:uid="{00000000-0005-0000-0000-00001B000000}"/>
    <cellStyle name="Currency 2 2 7 2 4" xfId="1851" xr:uid="{00000000-0005-0000-0000-00001B000000}"/>
    <cellStyle name="Currency 2 2 7 2 4 2" xfId="4713" xr:uid="{00000000-0005-0000-0000-00001B000000}"/>
    <cellStyle name="Currency 2 2 7 2 5" xfId="2701" xr:uid="{00000000-0005-0000-0000-00001B000000}"/>
    <cellStyle name="Currency 2 2 7 3" xfId="458" xr:uid="{00000000-0005-0000-0000-00001B000000}"/>
    <cellStyle name="Currency 2 2 7 3 2" xfId="1153" xr:uid="{00000000-0005-0000-0000-00001B000000}"/>
    <cellStyle name="Currency 2 2 7 3 2 2" xfId="3963" xr:uid="{00000000-0005-0000-0000-000026000000}"/>
    <cellStyle name="Currency 2 2 7 3 2 2 2" xfId="5973" xr:uid="{00000000-0005-0000-0000-000026000000}"/>
    <cellStyle name="Currency 2 2 7 3 2 2 3" xfId="6630" xr:uid="{00000000-0005-0000-0000-00001B000000}"/>
    <cellStyle name="Currency 2 2 7 3 2 3" xfId="5078" xr:uid="{00000000-0005-0000-0000-000026000000}"/>
    <cellStyle name="Currency 2 2 7 3 2 4" xfId="3068" xr:uid="{00000000-0005-0000-0000-000026000000}"/>
    <cellStyle name="Currency 2 2 7 3 2 5" xfId="6592" xr:uid="{00000000-0005-0000-0000-00001B000000}"/>
    <cellStyle name="Currency 2 2 7 3 3" xfId="1437" xr:uid="{00000000-0005-0000-0000-000026000000}"/>
    <cellStyle name="Currency 2 2 7 3 3 2" xfId="5526" xr:uid="{00000000-0005-0000-0000-000026000000}"/>
    <cellStyle name="Currency 2 2 7 3 3 3" xfId="3515" xr:uid="{00000000-0005-0000-0000-000026000000}"/>
    <cellStyle name="Currency 2 2 7 3 4" xfId="943" xr:uid="{00000000-0005-0000-0000-000026000000}"/>
    <cellStyle name="Currency 2 2 7 3 4 2" xfId="4632" xr:uid="{00000000-0005-0000-0000-000026000000}"/>
    <cellStyle name="Currency 2 2 7 3 5" xfId="1716" xr:uid="{00000000-0005-0000-0000-00001B000000}"/>
    <cellStyle name="Currency 2 2 7 3 5 2" xfId="6552" xr:uid="{00000000-0005-0000-0000-00001B000000}"/>
    <cellStyle name="Currency 2 2 7 3 5 3" xfId="6712" xr:uid="{00000000-0005-0000-0000-00001B000000}"/>
    <cellStyle name="Currency 2 2 7 3 6" xfId="2620" xr:uid="{00000000-0005-0000-0000-000026000000}"/>
    <cellStyle name="Currency 2 2 7 4" xfId="805" xr:uid="{00000000-0005-0000-0000-00001B000000}"/>
    <cellStyle name="Currency 2 2 7 4 2" xfId="1380" xr:uid="{00000000-0005-0000-0000-00001B000000}"/>
    <cellStyle name="Currency 2 2 7 4 2 2" xfId="3898" xr:uid="{00000000-0005-0000-0000-000026000000}"/>
    <cellStyle name="Currency 2 2 7 4 2 2 2" xfId="5908" xr:uid="{00000000-0005-0000-0000-000026000000}"/>
    <cellStyle name="Currency 2 2 7 4 2 2 3" xfId="6770" xr:uid="{00000000-0005-0000-0000-00001B000000}"/>
    <cellStyle name="Currency 2 2 7 4 2 3" xfId="5013" xr:uid="{00000000-0005-0000-0000-000026000000}"/>
    <cellStyle name="Currency 2 2 7 4 2 4" xfId="3003" xr:uid="{00000000-0005-0000-0000-000026000000}"/>
    <cellStyle name="Currency 2 2 7 4 2 5" xfId="6803" xr:uid="{00000000-0005-0000-0000-00001B000000}"/>
    <cellStyle name="Currency 2 2 7 4 3" xfId="1968" xr:uid="{00000000-0005-0000-0000-00001B000000}"/>
    <cellStyle name="Currency 2 2 7 4 3 2" xfId="5461" xr:uid="{00000000-0005-0000-0000-000026000000}"/>
    <cellStyle name="Currency 2 2 7 4 3 2 2" xfId="6809" xr:uid="{00000000-0005-0000-0000-00001B000000}"/>
    <cellStyle name="Currency 2 2 7 4 3 3" xfId="3450" xr:uid="{00000000-0005-0000-0000-000026000000}"/>
    <cellStyle name="Currency 2 2 7 4 3 4" xfId="6544" xr:uid="{00000000-0005-0000-0000-00001B000000}"/>
    <cellStyle name="Currency 2 2 7 4 4" xfId="1373" xr:uid="{00000000-0005-0000-0000-000026000000}"/>
    <cellStyle name="Currency 2 2 7 4 4 2" xfId="4567" xr:uid="{00000000-0005-0000-0000-000026000000}"/>
    <cellStyle name="Currency 2 2 7 4 5" xfId="2555" xr:uid="{00000000-0005-0000-0000-000026000000}"/>
    <cellStyle name="Currency 2 2 7 5" xfId="994" xr:uid="{00000000-0005-0000-0000-00001B000000}"/>
    <cellStyle name="Currency 2 2 7 5 2" xfId="2040" xr:uid="{00000000-0005-0000-0000-00001B000000}"/>
    <cellStyle name="Currency 2 2 7 5 2 2" xfId="3858" xr:uid="{00000000-0005-0000-0000-00001B000000}"/>
    <cellStyle name="Currency 2 2 7 5 2 2 2" xfId="5868" xr:uid="{00000000-0005-0000-0000-00001B000000}"/>
    <cellStyle name="Currency 2 2 7 5 2 3" xfId="4973" xr:uid="{00000000-0005-0000-0000-00001B000000}"/>
    <cellStyle name="Currency 2 2 7 5 2 4" xfId="2963" xr:uid="{00000000-0005-0000-0000-00001B000000}"/>
    <cellStyle name="Currency 2 2 7 5 3" xfId="937" xr:uid="{00000000-0005-0000-0000-000026000000}"/>
    <cellStyle name="Currency 2 2 7 5 3 2" xfId="5421" xr:uid="{00000000-0005-0000-0000-00001B000000}"/>
    <cellStyle name="Currency 2 2 7 5 3 2 2" xfId="6664" xr:uid="{00000000-0005-0000-0000-000026000000}"/>
    <cellStyle name="Currency 2 2 7 5 3 3" xfId="3410" xr:uid="{00000000-0005-0000-0000-00001B000000}"/>
    <cellStyle name="Currency 2 2 7 5 3 4" xfId="6791" xr:uid="{00000000-0005-0000-0000-000026000000}"/>
    <cellStyle name="Currency 2 2 7 5 4" xfId="4525" xr:uid="{00000000-0005-0000-0000-00001B000000}"/>
    <cellStyle name="Currency 2 2 7 5 4 2" xfId="6564" xr:uid="{00000000-0005-0000-0000-000026000000}"/>
    <cellStyle name="Currency 2 2 7 5 5" xfId="2511" xr:uid="{00000000-0005-0000-0000-00001B000000}"/>
    <cellStyle name="Currency 2 2 7 5 6" xfId="6810" xr:uid="{00000000-0005-0000-0000-000026000000}"/>
    <cellStyle name="Currency 2 2 7 6" xfId="1187" xr:uid="{00000000-0005-0000-0000-000026000000}"/>
    <cellStyle name="Currency 2 2 7 6 2" xfId="3712" xr:uid="{00000000-0005-0000-0000-000026000000}"/>
    <cellStyle name="Currency 2 2 7 6 2 2" xfId="5722" xr:uid="{00000000-0005-0000-0000-000026000000}"/>
    <cellStyle name="Currency 2 2 7 6 3" xfId="4827" xr:uid="{00000000-0005-0000-0000-000026000000}"/>
    <cellStyle name="Currency 2 2 7 6 4" xfId="2817" xr:uid="{00000000-0005-0000-0000-000026000000}"/>
    <cellStyle name="Currency 2 2 7 7" xfId="940" xr:uid="{00000000-0005-0000-0000-000026000000}"/>
    <cellStyle name="Currency 2 2 7 7 2" xfId="5275" xr:uid="{00000000-0005-0000-0000-000026000000}"/>
    <cellStyle name="Currency 2 2 7 7 3" xfId="3264" xr:uid="{00000000-0005-0000-0000-000026000000}"/>
    <cellStyle name="Currency 2 2 7 8" xfId="1553" xr:uid="{00000000-0005-0000-0000-00001B000000}"/>
    <cellStyle name="Currency 2 2 7 8 2" xfId="4378" xr:uid="{00000000-0005-0000-0000-000026000000}"/>
    <cellStyle name="Currency 2 2 7 8 2 2" xfId="6750" xr:uid="{00000000-0005-0000-0000-00001B000000}"/>
    <cellStyle name="Currency 2 2 7 8 3" xfId="6801" xr:uid="{00000000-0005-0000-0000-00001B000000}"/>
    <cellStyle name="Currency 2 2 7 9" xfId="2277" xr:uid="{00000000-0005-0000-0000-00001A000000}"/>
    <cellStyle name="Currency 2 2 7 9 2" xfId="6811" xr:uid="{00000000-0005-0000-0000-000026000000}"/>
    <cellStyle name="Currency 2 2 8" xfId="394" xr:uid="{00000000-0005-0000-0000-000026000000}"/>
    <cellStyle name="Currency 2 2 8 2" xfId="657" xr:uid="{00000000-0005-0000-0000-000026000000}"/>
    <cellStyle name="Currency 2 2 8 2 2" xfId="1316" xr:uid="{00000000-0005-0000-0000-000026000000}"/>
    <cellStyle name="Currency 2 2 8 2 2 2" xfId="4077" xr:uid="{00000000-0005-0000-0000-000026000000}"/>
    <cellStyle name="Currency 2 2 8 2 2 2 2" xfId="6087" xr:uid="{00000000-0005-0000-0000-000026000000}"/>
    <cellStyle name="Currency 2 2 8 2 2 3" xfId="5192" xr:uid="{00000000-0005-0000-0000-000026000000}"/>
    <cellStyle name="Currency 2 2 8 2 2 4" xfId="3182" xr:uid="{00000000-0005-0000-0000-000026000000}"/>
    <cellStyle name="Currency 2 2 8 2 3" xfId="1881" xr:uid="{00000000-0005-0000-0000-000026000000}"/>
    <cellStyle name="Currency 2 2 8 2 3 2" xfId="5640" xr:uid="{00000000-0005-0000-0000-000026000000}"/>
    <cellStyle name="Currency 2 2 8 2 3 3" xfId="3629" xr:uid="{00000000-0005-0000-0000-000026000000}"/>
    <cellStyle name="Currency 2 2 8 2 4" xfId="4746" xr:uid="{00000000-0005-0000-0000-000026000000}"/>
    <cellStyle name="Currency 2 2 8 2 5" xfId="2735" xr:uid="{00000000-0005-0000-0000-000026000000}"/>
    <cellStyle name="Currency 2 2 8 3" xfId="487" xr:uid="{00000000-0005-0000-0000-000026000000}"/>
    <cellStyle name="Currency 2 2 8 3 2" xfId="1178" xr:uid="{00000000-0005-0000-0000-000026000000}"/>
    <cellStyle name="Currency 2 2 8 3 2 2" xfId="5984" xr:uid="{00000000-0005-0000-0000-000026000000}"/>
    <cellStyle name="Currency 2 2 8 3 2 3" xfId="3974" xr:uid="{00000000-0005-0000-0000-000026000000}"/>
    <cellStyle name="Currency 2 2 8 3 3" xfId="1742" xr:uid="{00000000-0005-0000-0000-000026000000}"/>
    <cellStyle name="Currency 2 2 8 3 3 2" xfId="5089" xr:uid="{00000000-0005-0000-0000-000026000000}"/>
    <cellStyle name="Currency 2 2 8 3 4" xfId="3079" xr:uid="{00000000-0005-0000-0000-000026000000}"/>
    <cellStyle name="Currency 2 2 8 4" xfId="1089" xr:uid="{00000000-0005-0000-0000-000026000000}"/>
    <cellStyle name="Currency 2 2 8 4 2" xfId="5537" xr:uid="{00000000-0005-0000-0000-000026000000}"/>
    <cellStyle name="Currency 2 2 8 4 3" xfId="3526" xr:uid="{00000000-0005-0000-0000-000026000000}"/>
    <cellStyle name="Currency 2 2 8 5" xfId="1652" xr:uid="{00000000-0005-0000-0000-000026000000}"/>
    <cellStyle name="Currency 2 2 8 5 2" xfId="4643" xr:uid="{00000000-0005-0000-0000-000026000000}"/>
    <cellStyle name="Currency 2 2 8 6" xfId="2631" xr:uid="{00000000-0005-0000-0000-000026000000}"/>
    <cellStyle name="Currency 2 2 9" xfId="528" xr:uid="{00000000-0005-0000-0000-000010000000}"/>
    <cellStyle name="Currency 2 2 9 2" xfId="719" xr:uid="{00000000-0005-0000-0000-000010000000}"/>
    <cellStyle name="Currency 2 2 9 2 2" xfId="1943" xr:uid="{00000000-0005-0000-0000-000010000000}"/>
    <cellStyle name="Currency 2 2 9 2 2 2" xfId="5888" xr:uid="{00000000-0005-0000-0000-000023000000}"/>
    <cellStyle name="Currency 2 2 9 2 2 3" xfId="3878" xr:uid="{00000000-0005-0000-0000-000023000000}"/>
    <cellStyle name="Currency 2 2 9 2 3" xfId="4993" xr:uid="{00000000-0005-0000-0000-000023000000}"/>
    <cellStyle name="Currency 2 2 9 2 4" xfId="2983" xr:uid="{00000000-0005-0000-0000-000023000000}"/>
    <cellStyle name="Currency 2 2 9 3" xfId="911" xr:uid="{00000000-0005-0000-0000-000010000000}"/>
    <cellStyle name="Currency 2 2 9 3 2" xfId="5441" xr:uid="{00000000-0005-0000-0000-000023000000}"/>
    <cellStyle name="Currency 2 2 9 3 3" xfId="3430" xr:uid="{00000000-0005-0000-0000-000023000000}"/>
    <cellStyle name="Currency 2 2 9 4" xfId="1207" xr:uid="{00000000-0005-0000-0000-000010000000}"/>
    <cellStyle name="Currency 2 2 9 4 2" xfId="4546" xr:uid="{00000000-0005-0000-0000-000023000000}"/>
    <cellStyle name="Currency 2 2 9 5" xfId="1772" xr:uid="{00000000-0005-0000-0000-000010000000}"/>
    <cellStyle name="Currency 2 2 9 5 2" xfId="6593" xr:uid="{00000000-0005-0000-0000-000010000000}"/>
    <cellStyle name="Currency 2 2 9 5 3" xfId="6701" xr:uid="{00000000-0005-0000-0000-000010000000}"/>
    <cellStyle name="Currency 2 2 9 6" xfId="2535" xr:uid="{00000000-0005-0000-0000-000023000000}"/>
    <cellStyle name="Currency 2 3" xfId="133" xr:uid="{00000000-0005-0000-0000-000028000000}"/>
    <cellStyle name="Currency 2 3 10" xfId="1490" xr:uid="{00000000-0005-0000-0000-000028000000}"/>
    <cellStyle name="Currency 2 3 10 2" xfId="6338" xr:uid="{00000000-0005-0000-0000-000012000000}"/>
    <cellStyle name="Currency 2 3 10 2 2" xfId="6715" xr:uid="{00000000-0005-0000-0000-000028000000}"/>
    <cellStyle name="Currency 2 3 10 3" xfId="6640" xr:uid="{00000000-0005-0000-0000-000028000000}"/>
    <cellStyle name="Currency 2 3 11" xfId="2133" xr:uid="{00000000-0005-0000-0000-00001D000000}"/>
    <cellStyle name="Currency 2 3 11 2" xfId="6673" xr:uid="{00000000-0005-0000-0000-000028000000}"/>
    <cellStyle name="Currency 2 3 12" xfId="2332" xr:uid="{00000000-0005-0000-0000-00002A000000}"/>
    <cellStyle name="Currency 2 3 12 2" xfId="6671" xr:uid="{00000000-0005-0000-0000-000012000000}"/>
    <cellStyle name="Currency 2 3 13" xfId="2351" xr:uid="{00000000-0005-0000-0000-000024000000}"/>
    <cellStyle name="Currency 2 3 2" xfId="185" xr:uid="{00000000-0005-0000-0000-000028000000}"/>
    <cellStyle name="Currency 2 3 2 2" xfId="434" xr:uid="{00000000-0005-0000-0000-000028000000}"/>
    <cellStyle name="Currency 2 3 2 2 2" xfId="688" xr:uid="{00000000-0005-0000-0000-000028000000}"/>
    <cellStyle name="Currency 2 3 2 2 2 2" xfId="1347" xr:uid="{00000000-0005-0000-0000-000028000000}"/>
    <cellStyle name="Currency 2 3 2 2 2 2 2" xfId="4111" xr:uid="{00000000-0005-0000-0000-000028000000}"/>
    <cellStyle name="Currency 2 3 2 2 2 2 2 2" xfId="6121" xr:uid="{00000000-0005-0000-0000-000028000000}"/>
    <cellStyle name="Currency 2 3 2 2 2 2 3" xfId="5226" xr:uid="{00000000-0005-0000-0000-000028000000}"/>
    <cellStyle name="Currency 2 3 2 2 2 2 4" xfId="3216" xr:uid="{00000000-0005-0000-0000-000028000000}"/>
    <cellStyle name="Currency 2 3 2 2 2 3" xfId="1912" xr:uid="{00000000-0005-0000-0000-000028000000}"/>
    <cellStyle name="Currency 2 3 2 2 2 3 2" xfId="5674" xr:uid="{00000000-0005-0000-0000-000028000000}"/>
    <cellStyle name="Currency 2 3 2 2 2 3 3" xfId="3663" xr:uid="{00000000-0005-0000-0000-000028000000}"/>
    <cellStyle name="Currency 2 3 2 2 2 4" xfId="4780" xr:uid="{00000000-0005-0000-0000-000028000000}"/>
    <cellStyle name="Currency 2 3 2 2 2 5" xfId="2769" xr:uid="{00000000-0005-0000-0000-000028000000}"/>
    <cellStyle name="Currency 2 3 2 2 3" xfId="878" xr:uid="{00000000-0005-0000-0000-000028000000}"/>
    <cellStyle name="Currency 2 3 2 2 3 2" xfId="1411" xr:uid="{00000000-0005-0000-0000-000028000000}"/>
    <cellStyle name="Currency 2 3 2 2 3 2 2" xfId="6029" xr:uid="{00000000-0005-0000-0000-000028000000}"/>
    <cellStyle name="Currency 2 3 2 2 3 2 3" xfId="4019" xr:uid="{00000000-0005-0000-0000-000028000000}"/>
    <cellStyle name="Currency 2 3 2 2 3 3" xfId="2001" xr:uid="{00000000-0005-0000-0000-000028000000}"/>
    <cellStyle name="Currency 2 3 2 2 3 3 2" xfId="5134" xr:uid="{00000000-0005-0000-0000-000028000000}"/>
    <cellStyle name="Currency 2 3 2 2 3 4" xfId="3124" xr:uid="{00000000-0005-0000-0000-000028000000}"/>
    <cellStyle name="Currency 2 3 2 2 4" xfId="1129" xr:uid="{00000000-0005-0000-0000-000028000000}"/>
    <cellStyle name="Currency 2 3 2 2 4 2" xfId="5582" xr:uid="{00000000-0005-0000-0000-000028000000}"/>
    <cellStyle name="Currency 2 3 2 2 4 3" xfId="3571" xr:uid="{00000000-0005-0000-0000-000028000000}"/>
    <cellStyle name="Currency 2 3 2 2 5" xfId="1692" xr:uid="{00000000-0005-0000-0000-000028000000}"/>
    <cellStyle name="Currency 2 3 2 2 5 2" xfId="4688" xr:uid="{00000000-0005-0000-0000-000028000000}"/>
    <cellStyle name="Currency 2 3 2 2 6" xfId="2676" xr:uid="{00000000-0005-0000-0000-000028000000}"/>
    <cellStyle name="Currency 2 3 2 3" xfId="603" xr:uid="{00000000-0005-0000-0000-000028000000}"/>
    <cellStyle name="Currency 2 3 2 3 2" xfId="1262" xr:uid="{00000000-0005-0000-0000-000028000000}"/>
    <cellStyle name="Currency 2 3 2 3 2 2" xfId="2098" xr:uid="{00000000-0005-0000-0000-000028000000}"/>
    <cellStyle name="Currency 2 3 2 3 2 2 2" xfId="5948" xr:uid="{00000000-0005-0000-0000-000028000000}"/>
    <cellStyle name="Currency 2 3 2 3 2 2 3" xfId="3938" xr:uid="{00000000-0005-0000-0000-000028000000}"/>
    <cellStyle name="Currency 2 3 2 3 2 3" xfId="5053" xr:uid="{00000000-0005-0000-0000-000028000000}"/>
    <cellStyle name="Currency 2 3 2 3 2 4" xfId="3043" xr:uid="{00000000-0005-0000-0000-000028000000}"/>
    <cellStyle name="Currency 2 3 2 3 3" xfId="1827" xr:uid="{00000000-0005-0000-0000-000028000000}"/>
    <cellStyle name="Currency 2 3 2 3 3 2" xfId="5501" xr:uid="{00000000-0005-0000-0000-000028000000}"/>
    <cellStyle name="Currency 2 3 2 3 3 3" xfId="3490" xr:uid="{00000000-0005-0000-0000-000028000000}"/>
    <cellStyle name="Currency 2 3 2 3 4" xfId="4607" xr:uid="{00000000-0005-0000-0000-000028000000}"/>
    <cellStyle name="Currency 2 3 2 3 5" xfId="2595" xr:uid="{00000000-0005-0000-0000-000028000000}"/>
    <cellStyle name="Currency 2 3 2 4" xfId="381" xr:uid="{00000000-0005-0000-0000-000028000000}"/>
    <cellStyle name="Currency 2 3 2 4 2" xfId="1076" xr:uid="{00000000-0005-0000-0000-000028000000}"/>
    <cellStyle name="Currency 2 3 2 4 2 2" xfId="3834" xr:uid="{00000000-0005-0000-0000-000028000000}"/>
    <cellStyle name="Currency 2 3 2 4 2 2 2" xfId="5844" xr:uid="{00000000-0005-0000-0000-000028000000}"/>
    <cellStyle name="Currency 2 3 2 4 2 3" xfId="4949" xr:uid="{00000000-0005-0000-0000-000028000000}"/>
    <cellStyle name="Currency 2 3 2 4 2 4" xfId="2939" xr:uid="{00000000-0005-0000-0000-000028000000}"/>
    <cellStyle name="Currency 2 3 2 4 3" xfId="1639" xr:uid="{00000000-0005-0000-0000-000028000000}"/>
    <cellStyle name="Currency 2 3 2 4 3 2" xfId="5397" xr:uid="{00000000-0005-0000-0000-000028000000}"/>
    <cellStyle name="Currency 2 3 2 4 3 3" xfId="3386" xr:uid="{00000000-0005-0000-0000-000028000000}"/>
    <cellStyle name="Currency 2 3 2 4 4" xfId="4501" xr:uid="{00000000-0005-0000-0000-000028000000}"/>
    <cellStyle name="Currency 2 3 2 4 5" xfId="2487" xr:uid="{00000000-0005-0000-0000-000028000000}"/>
    <cellStyle name="Currency 2 3 2 5" xfId="823" xr:uid="{00000000-0005-0000-0000-000028000000}"/>
    <cellStyle name="Currency 2 3 2 5 2" xfId="3755" xr:uid="{00000000-0005-0000-0000-000028000000}"/>
    <cellStyle name="Currency 2 3 2 5 2 2" xfId="5765" xr:uid="{00000000-0005-0000-0000-000028000000}"/>
    <cellStyle name="Currency 2 3 2 5 3" xfId="4870" xr:uid="{00000000-0005-0000-0000-000028000000}"/>
    <cellStyle name="Currency 2 3 2 5 4" xfId="2860" xr:uid="{00000000-0005-0000-0000-000028000000}"/>
    <cellStyle name="Currency 2 3 2 6" xfId="825" xr:uid="{00000000-0005-0000-0000-000028000000}"/>
    <cellStyle name="Currency 2 3 2 6 2" xfId="5318" xr:uid="{00000000-0005-0000-0000-000028000000}"/>
    <cellStyle name="Currency 2 3 2 6 3" xfId="3307" xr:uid="{00000000-0005-0000-0000-000028000000}"/>
    <cellStyle name="Currency 2 3 2 7" xfId="1529" xr:uid="{00000000-0005-0000-0000-000028000000}"/>
    <cellStyle name="Currency 2 3 2 7 2" xfId="4421" xr:uid="{00000000-0005-0000-0000-000028000000}"/>
    <cellStyle name="Currency 2 3 2 8" xfId="2219" xr:uid="{00000000-0005-0000-0000-00001E000000}"/>
    <cellStyle name="Currency 2 3 2 8 2" xfId="6477" xr:uid="{00000000-0005-0000-0000-000012000000}"/>
    <cellStyle name="Currency 2 3 2 8 3" xfId="2726" xr:uid="{00000000-0005-0000-0000-000028000000}"/>
    <cellStyle name="Currency 2 3 2 9" xfId="2407" xr:uid="{00000000-0005-0000-0000-000028000000}"/>
    <cellStyle name="Currency 2 3 2 9 2" xfId="6823" xr:uid="{00000000-0005-0000-0000-000012000000}"/>
    <cellStyle name="Currency 2 3 3" xfId="225" xr:uid="{00000000-0005-0000-0000-00001E000000}"/>
    <cellStyle name="Currency 2 3 3 10" xfId="2367" xr:uid="{00000000-0005-0000-0000-000028000000}"/>
    <cellStyle name="Currency 2 3 3 2" xfId="632" xr:uid="{00000000-0005-0000-0000-00001E000000}"/>
    <cellStyle name="Currency 2 3 3 2 2" xfId="1291" xr:uid="{00000000-0005-0000-0000-00001E000000}"/>
    <cellStyle name="Currency 2 3 3 2 2 2" xfId="2111" xr:uid="{00000000-0005-0000-0000-00001E000000}"/>
    <cellStyle name="Currency 2 3 3 2 2 2 2" xfId="6059" xr:uid="{00000000-0005-0000-0000-00001E000000}"/>
    <cellStyle name="Currency 2 3 3 2 2 2 3" xfId="4049" xr:uid="{00000000-0005-0000-0000-00001E000000}"/>
    <cellStyle name="Currency 2 3 3 2 2 3" xfId="5164" xr:uid="{00000000-0005-0000-0000-00001E000000}"/>
    <cellStyle name="Currency 2 3 3 2 2 4" xfId="3154" xr:uid="{00000000-0005-0000-0000-00001E000000}"/>
    <cellStyle name="Currency 2 3 3 2 3" xfId="1856" xr:uid="{00000000-0005-0000-0000-00001E000000}"/>
    <cellStyle name="Currency 2 3 3 2 3 2" xfId="5612" xr:uid="{00000000-0005-0000-0000-00001E000000}"/>
    <cellStyle name="Currency 2 3 3 2 3 3" xfId="3601" xr:uid="{00000000-0005-0000-0000-00001E000000}"/>
    <cellStyle name="Currency 2 3 3 2 4" xfId="4718" xr:uid="{00000000-0005-0000-0000-00001E000000}"/>
    <cellStyle name="Currency 2 3 3 2 5" xfId="2706" xr:uid="{00000000-0005-0000-0000-00001E000000}"/>
    <cellStyle name="Currency 2 3 3 3" xfId="465" xr:uid="{00000000-0005-0000-0000-00001E000000}"/>
    <cellStyle name="Currency 2 3 3 3 2" xfId="1160" xr:uid="{00000000-0005-0000-0000-00001E000000}"/>
    <cellStyle name="Currency 2 3 3 3 2 2" xfId="3863" xr:uid="{00000000-0005-0000-0000-00001E000000}"/>
    <cellStyle name="Currency 2 3 3 3 2 2 2" xfId="5873" xr:uid="{00000000-0005-0000-0000-00001E000000}"/>
    <cellStyle name="Currency 2 3 3 3 2 3" xfId="4978" xr:uid="{00000000-0005-0000-0000-00001E000000}"/>
    <cellStyle name="Currency 2 3 3 3 2 4" xfId="2968" xr:uid="{00000000-0005-0000-0000-00001E000000}"/>
    <cellStyle name="Currency 2 3 3 3 3" xfId="1723" xr:uid="{00000000-0005-0000-0000-00001E000000}"/>
    <cellStyle name="Currency 2 3 3 3 3 2" xfId="5426" xr:uid="{00000000-0005-0000-0000-00001E000000}"/>
    <cellStyle name="Currency 2 3 3 3 3 3" xfId="3415" xr:uid="{00000000-0005-0000-0000-00001E000000}"/>
    <cellStyle name="Currency 2 3 3 3 4" xfId="890" xr:uid="{00000000-0005-0000-0000-000028000000}"/>
    <cellStyle name="Currency 2 3 3 3 4 2" xfId="4530" xr:uid="{00000000-0005-0000-0000-00001E000000}"/>
    <cellStyle name="Currency 2 3 3 3 4 2 2" xfId="2529" xr:uid="{00000000-0005-0000-0000-000028000000}"/>
    <cellStyle name="Currency 2 3 3 3 4 3" xfId="6610" xr:uid="{00000000-0005-0000-0000-000028000000}"/>
    <cellStyle name="Currency 2 3 3 3 5" xfId="2516" xr:uid="{00000000-0005-0000-0000-00001E000000}"/>
    <cellStyle name="Currency 2 3 3 3 5 2" xfId="6679" xr:uid="{00000000-0005-0000-0000-000028000000}"/>
    <cellStyle name="Currency 2 3 3 3 6" xfId="6662" xr:uid="{00000000-0005-0000-0000-000028000000}"/>
    <cellStyle name="Currency 2 3 3 4" xfId="730" xr:uid="{00000000-0005-0000-0000-00001E000000}"/>
    <cellStyle name="Currency 2 3 3 4 2" xfId="2899" xr:uid="{00000000-0005-0000-0000-000028000000}"/>
    <cellStyle name="Currency 2 3 3 4 2 2" xfId="3794" xr:uid="{00000000-0005-0000-0000-000028000000}"/>
    <cellStyle name="Currency 2 3 3 4 2 2 2" xfId="5804" xr:uid="{00000000-0005-0000-0000-000028000000}"/>
    <cellStyle name="Currency 2 3 3 4 2 3" xfId="4909" xr:uid="{00000000-0005-0000-0000-000028000000}"/>
    <cellStyle name="Currency 2 3 3 4 2 4" xfId="6641" xr:uid="{00000000-0005-0000-0000-00001E000000}"/>
    <cellStyle name="Currency 2 3 3 4 3" xfId="3346" xr:uid="{00000000-0005-0000-0000-000028000000}"/>
    <cellStyle name="Currency 2 3 3 4 3 2" xfId="5357" xr:uid="{00000000-0005-0000-0000-000028000000}"/>
    <cellStyle name="Currency 2 3 3 4 4" xfId="4460" xr:uid="{00000000-0005-0000-0000-000028000000}"/>
    <cellStyle name="Currency 2 3 3 4 5" xfId="2447" xr:uid="{00000000-0005-0000-0000-000028000000}"/>
    <cellStyle name="Currency 2 3 3 4 6" xfId="6609" xr:uid="{00000000-0005-0000-0000-00001E000000}"/>
    <cellStyle name="Currency 2 3 3 5" xfId="999" xr:uid="{00000000-0005-0000-0000-00001E000000}"/>
    <cellStyle name="Currency 2 3 3 5 2" xfId="3178" xr:uid="{00000000-0005-0000-0000-000028000000}"/>
    <cellStyle name="Currency 2 3 3 5 2 2" xfId="4073" xr:uid="{00000000-0005-0000-0000-000028000000}"/>
    <cellStyle name="Currency 2 3 3 5 2 2 2" xfId="6083" xr:uid="{00000000-0005-0000-0000-000028000000}"/>
    <cellStyle name="Currency 2 3 3 5 2 3" xfId="5188" xr:uid="{00000000-0005-0000-0000-000028000000}"/>
    <cellStyle name="Currency 2 3 3 5 2 4" xfId="6700" xr:uid="{00000000-0005-0000-0000-00001E000000}"/>
    <cellStyle name="Currency 2 3 3 5 3" xfId="3625" xr:uid="{00000000-0005-0000-0000-000028000000}"/>
    <cellStyle name="Currency 2 3 3 5 3 2" xfId="5636" xr:uid="{00000000-0005-0000-0000-000028000000}"/>
    <cellStyle name="Currency 2 3 3 5 4" xfId="4742" xr:uid="{00000000-0005-0000-0000-000028000000}"/>
    <cellStyle name="Currency 2 3 3 5 5" xfId="2731" xr:uid="{00000000-0005-0000-0000-000028000000}"/>
    <cellStyle name="Currency 2 3 3 5 6" xfId="6632" xr:uid="{00000000-0005-0000-0000-00001E000000}"/>
    <cellStyle name="Currency 2 3 3 6" xfId="1558" xr:uid="{00000000-0005-0000-0000-00001E000000}"/>
    <cellStyle name="Currency 2 3 3 6 2" xfId="3715" xr:uid="{00000000-0005-0000-0000-000028000000}"/>
    <cellStyle name="Currency 2 3 3 6 2 2" xfId="5725" xr:uid="{00000000-0005-0000-0000-000028000000}"/>
    <cellStyle name="Currency 2 3 3 6 2 3" xfId="6578" xr:uid="{00000000-0005-0000-0000-00001E000000}"/>
    <cellStyle name="Currency 2 3 3 6 3" xfId="4830" xr:uid="{00000000-0005-0000-0000-000028000000}"/>
    <cellStyle name="Currency 2 3 3 6 4" xfId="2820" xr:uid="{00000000-0005-0000-0000-000028000000}"/>
    <cellStyle name="Currency 2 3 3 6 5" xfId="2530" xr:uid="{00000000-0005-0000-0000-00001E000000}"/>
    <cellStyle name="Currency 2 3 3 7" xfId="2257" xr:uid="{00000000-0005-0000-0000-00001D000000}"/>
    <cellStyle name="Currency 2 3 3 7 2" xfId="5278" xr:uid="{00000000-0005-0000-0000-000028000000}"/>
    <cellStyle name="Currency 2 3 3 7 3" xfId="3267" xr:uid="{00000000-0005-0000-0000-000028000000}"/>
    <cellStyle name="Currency 2 3 3 7 4" xfId="6790" xr:uid="{00000000-0005-0000-0000-00001E000000}"/>
    <cellStyle name="Currency 2 3 3 8" xfId="4381" xr:uid="{00000000-0005-0000-0000-000028000000}"/>
    <cellStyle name="Currency 2 3 3 8 2" xfId="6818" xr:uid="{00000000-0005-0000-0000-000012000000}"/>
    <cellStyle name="Currency 2 3 3 9" xfId="6420" xr:uid="{00000000-0005-0000-0000-000012000000}"/>
    <cellStyle name="Currency 2 3 4" xfId="395" xr:uid="{00000000-0005-0000-0000-000028000000}"/>
    <cellStyle name="Currency 2 3 4 2" xfId="658" xr:uid="{00000000-0005-0000-0000-000028000000}"/>
    <cellStyle name="Currency 2 3 4 2 2" xfId="1317" xr:uid="{00000000-0005-0000-0000-000028000000}"/>
    <cellStyle name="Currency 2 3 4 2 2 2" xfId="4078" xr:uid="{00000000-0005-0000-0000-000028000000}"/>
    <cellStyle name="Currency 2 3 4 2 2 2 2" xfId="6088" xr:uid="{00000000-0005-0000-0000-000028000000}"/>
    <cellStyle name="Currency 2 3 4 2 2 3" xfId="5193" xr:uid="{00000000-0005-0000-0000-000028000000}"/>
    <cellStyle name="Currency 2 3 4 2 2 4" xfId="3183" xr:uid="{00000000-0005-0000-0000-000028000000}"/>
    <cellStyle name="Currency 2 3 4 2 3" xfId="1882" xr:uid="{00000000-0005-0000-0000-000028000000}"/>
    <cellStyle name="Currency 2 3 4 2 3 2" xfId="5641" xr:uid="{00000000-0005-0000-0000-000028000000}"/>
    <cellStyle name="Currency 2 3 4 2 3 3" xfId="3630" xr:uid="{00000000-0005-0000-0000-000028000000}"/>
    <cellStyle name="Currency 2 3 4 2 4" xfId="4747" xr:uid="{00000000-0005-0000-0000-000028000000}"/>
    <cellStyle name="Currency 2 3 4 2 5" xfId="2736" xr:uid="{00000000-0005-0000-0000-000028000000}"/>
    <cellStyle name="Currency 2 3 4 3" xfId="486" xr:uid="{00000000-0005-0000-0000-000028000000}"/>
    <cellStyle name="Currency 2 3 4 3 2" xfId="1177" xr:uid="{00000000-0005-0000-0000-000028000000}"/>
    <cellStyle name="Currency 2 3 4 3 2 2" xfId="5990" xr:uid="{00000000-0005-0000-0000-000028000000}"/>
    <cellStyle name="Currency 2 3 4 3 2 3" xfId="3980" xr:uid="{00000000-0005-0000-0000-000028000000}"/>
    <cellStyle name="Currency 2 3 4 3 3" xfId="1741" xr:uid="{00000000-0005-0000-0000-000028000000}"/>
    <cellStyle name="Currency 2 3 4 3 3 2" xfId="5095" xr:uid="{00000000-0005-0000-0000-000028000000}"/>
    <cellStyle name="Currency 2 3 4 3 4" xfId="3085" xr:uid="{00000000-0005-0000-0000-000028000000}"/>
    <cellStyle name="Currency 2 3 4 4" xfId="1090" xr:uid="{00000000-0005-0000-0000-000028000000}"/>
    <cellStyle name="Currency 2 3 4 4 2" xfId="5543" xr:uid="{00000000-0005-0000-0000-000028000000}"/>
    <cellStyle name="Currency 2 3 4 4 3" xfId="3532" xr:uid="{00000000-0005-0000-0000-000028000000}"/>
    <cellStyle name="Currency 2 3 4 5" xfId="1653" xr:uid="{00000000-0005-0000-0000-000028000000}"/>
    <cellStyle name="Currency 2 3 4 5 2" xfId="4649" xr:uid="{00000000-0005-0000-0000-000028000000}"/>
    <cellStyle name="Currency 2 3 4 6" xfId="2171" xr:uid="{00000000-0005-0000-0000-00001C000000}"/>
    <cellStyle name="Currency 2 3 4 6 2" xfId="6680" xr:uid="{00000000-0005-0000-0000-000028000000}"/>
    <cellStyle name="Currency 2 3 4 7" xfId="2637" xr:uid="{00000000-0005-0000-0000-000028000000}"/>
    <cellStyle name="Currency 2 3 5" xfId="530" xr:uid="{00000000-0005-0000-0000-000012000000}"/>
    <cellStyle name="Currency 2 3 5 2" xfId="721" xr:uid="{00000000-0005-0000-0000-000012000000}"/>
    <cellStyle name="Currency 2 3 5 2 2" xfId="1945" xr:uid="{00000000-0005-0000-0000-000012000000}"/>
    <cellStyle name="Currency 2 3 5 2 2 2" xfId="4135" xr:uid="{00000000-0005-0000-0000-000012000000}"/>
    <cellStyle name="Currency 2 3 5 2 2 2 2" xfId="6145" xr:uid="{00000000-0005-0000-0000-000012000000}"/>
    <cellStyle name="Currency 2 3 5 2 2 3" xfId="5250" xr:uid="{00000000-0005-0000-0000-000012000000}"/>
    <cellStyle name="Currency 2 3 5 2 2 4" xfId="3240" xr:uid="{00000000-0005-0000-0000-000012000000}"/>
    <cellStyle name="Currency 2 3 5 2 3" xfId="3687" xr:uid="{00000000-0005-0000-0000-000012000000}"/>
    <cellStyle name="Currency 2 3 5 2 3 2" xfId="5698" xr:uid="{00000000-0005-0000-0000-000012000000}"/>
    <cellStyle name="Currency 2 3 5 2 4" xfId="4804" xr:uid="{00000000-0005-0000-0000-000012000000}"/>
    <cellStyle name="Currency 2 3 5 2 5" xfId="2793" xr:uid="{00000000-0005-0000-0000-000012000000}"/>
    <cellStyle name="Currency 2 3 5 3" xfId="913" xr:uid="{00000000-0005-0000-0000-000012000000}"/>
    <cellStyle name="Currency 2 3 5 3 2" xfId="3899" xr:uid="{00000000-0005-0000-0000-000028000000}"/>
    <cellStyle name="Currency 2 3 5 3 2 2" xfId="5909" xr:uid="{00000000-0005-0000-0000-000028000000}"/>
    <cellStyle name="Currency 2 3 5 3 2 3" xfId="6167" xr:uid="{00000000-0005-0000-0000-000012000000}"/>
    <cellStyle name="Currency 2 3 5 3 3" xfId="5014" xr:uid="{00000000-0005-0000-0000-000028000000}"/>
    <cellStyle name="Currency 2 3 5 3 4" xfId="3004" xr:uid="{00000000-0005-0000-0000-000028000000}"/>
    <cellStyle name="Currency 2 3 5 3 5" xfId="6559" xr:uid="{00000000-0005-0000-0000-000012000000}"/>
    <cellStyle name="Currency 2 3 5 4" xfId="1209" xr:uid="{00000000-0005-0000-0000-000012000000}"/>
    <cellStyle name="Currency 2 3 5 4 2" xfId="5462" xr:uid="{00000000-0005-0000-0000-000028000000}"/>
    <cellStyle name="Currency 2 3 5 4 2 2" xfId="6777" xr:uid="{00000000-0005-0000-0000-000012000000}"/>
    <cellStyle name="Currency 2 3 5 4 3" xfId="3451" xr:uid="{00000000-0005-0000-0000-000028000000}"/>
    <cellStyle name="Currency 2 3 5 4 4" xfId="6714" xr:uid="{00000000-0005-0000-0000-000012000000}"/>
    <cellStyle name="Currency 2 3 5 5" xfId="1774" xr:uid="{00000000-0005-0000-0000-000012000000}"/>
    <cellStyle name="Currency 2 3 5 5 2" xfId="4568" xr:uid="{00000000-0005-0000-0000-000028000000}"/>
    <cellStyle name="Currency 2 3 5 5 2 2" xfId="6774" xr:uid="{00000000-0005-0000-0000-000012000000}"/>
    <cellStyle name="Currency 2 3 5 5 3" xfId="6624" xr:uid="{00000000-0005-0000-0000-000012000000}"/>
    <cellStyle name="Currency 2 3 5 6" xfId="483" xr:uid="{00000000-0005-0000-0000-000028000000}"/>
    <cellStyle name="Currency 2 3 5 6 2" xfId="6737" xr:uid="{00000000-0005-0000-0000-000028000000}"/>
    <cellStyle name="Currency 2 3 5 6 3" xfId="6783" xr:uid="{00000000-0005-0000-0000-000028000000}"/>
    <cellStyle name="Currency 2 3 5 7" xfId="2299" xr:uid="{00000000-0005-0000-0000-00001D000000}"/>
    <cellStyle name="Currency 2 3 5 7 2" xfId="6580" xr:uid="{00000000-0005-0000-0000-000028000000}"/>
    <cellStyle name="Currency 2 3 5 8" xfId="2556" xr:uid="{00000000-0005-0000-0000-000028000000}"/>
    <cellStyle name="Currency 2 3 6" xfId="564" xr:uid="{00000000-0005-0000-0000-000028000000}"/>
    <cellStyle name="Currency 2 3 6 2" xfId="1223" xr:uid="{00000000-0005-0000-0000-000028000000}"/>
    <cellStyle name="Currency 2 3 6 2 2" xfId="3795" xr:uid="{00000000-0005-0000-0000-000028000000}"/>
    <cellStyle name="Currency 2 3 6 2 2 2" xfId="5805" xr:uid="{00000000-0005-0000-0000-000028000000}"/>
    <cellStyle name="Currency 2 3 6 2 3" xfId="4910" xr:uid="{00000000-0005-0000-0000-000028000000}"/>
    <cellStyle name="Currency 2 3 6 2 4" xfId="2900" xr:uid="{00000000-0005-0000-0000-000028000000}"/>
    <cellStyle name="Currency 2 3 6 3" xfId="1788" xr:uid="{00000000-0005-0000-0000-000028000000}"/>
    <cellStyle name="Currency 2 3 6 3 2" xfId="5358" xr:uid="{00000000-0005-0000-0000-000028000000}"/>
    <cellStyle name="Currency 2 3 6 3 3" xfId="3347" xr:uid="{00000000-0005-0000-0000-000028000000}"/>
    <cellStyle name="Currency 2 3 6 4" xfId="4461" xr:uid="{00000000-0005-0000-0000-000028000000}"/>
    <cellStyle name="Currency 2 3 6 5" xfId="2448" xr:uid="{00000000-0005-0000-0000-000028000000}"/>
    <cellStyle name="Currency 2 3 7" xfId="356" xr:uid="{00000000-0005-0000-0000-000028000000}"/>
    <cellStyle name="Currency 2 3 7 2" xfId="1052" xr:uid="{00000000-0005-0000-0000-000028000000}"/>
    <cellStyle name="Currency 2 3 7 2 2" xfId="5710" xr:uid="{00000000-0005-0000-0000-000024000000}"/>
    <cellStyle name="Currency 2 3 7 2 3" xfId="3700" xr:uid="{00000000-0005-0000-0000-000024000000}"/>
    <cellStyle name="Currency 2 3 7 3" xfId="1614" xr:uid="{00000000-0005-0000-0000-000028000000}"/>
    <cellStyle name="Currency 2 3 7 3 2" xfId="4815" xr:uid="{00000000-0005-0000-0000-000024000000}"/>
    <cellStyle name="Currency 2 3 7 4" xfId="2805" xr:uid="{00000000-0005-0000-0000-000024000000}"/>
    <cellStyle name="Currency 2 3 8" xfId="820" xr:uid="{00000000-0005-0000-0000-000028000000}"/>
    <cellStyle name="Currency 2 3 8 2" xfId="5263" xr:uid="{00000000-0005-0000-0000-000024000000}"/>
    <cellStyle name="Currency 2 3 8 3" xfId="3252" xr:uid="{00000000-0005-0000-0000-000024000000}"/>
    <cellStyle name="Currency 2 3 9" xfId="840" xr:uid="{00000000-0005-0000-0000-000028000000}"/>
    <cellStyle name="Currency 2 3 9 2" xfId="4363" xr:uid="{00000000-0005-0000-0000-000024000000}"/>
    <cellStyle name="Currency 2 4" xfId="168" xr:uid="{00000000-0005-0000-0000-000025000000}"/>
    <cellStyle name="Currency 2 4 2" xfId="420" xr:uid="{00000000-0005-0000-0000-000025000000}"/>
    <cellStyle name="Currency 2 4 2 2" xfId="679" xr:uid="{00000000-0005-0000-0000-000025000000}"/>
    <cellStyle name="Currency 2 4 2 2 2" xfId="1338" xr:uid="{00000000-0005-0000-0000-000025000000}"/>
    <cellStyle name="Currency 2 4 2 2 2 2" xfId="4098" xr:uid="{00000000-0005-0000-0000-000025000000}"/>
    <cellStyle name="Currency 2 4 2 2 2 2 2" xfId="6108" xr:uid="{00000000-0005-0000-0000-000025000000}"/>
    <cellStyle name="Currency 2 4 2 2 2 3" xfId="5213" xr:uid="{00000000-0005-0000-0000-000025000000}"/>
    <cellStyle name="Currency 2 4 2 2 2 4" xfId="3203" xr:uid="{00000000-0005-0000-0000-000025000000}"/>
    <cellStyle name="Currency 2 4 2 2 3" xfId="1903" xr:uid="{00000000-0005-0000-0000-000025000000}"/>
    <cellStyle name="Currency 2 4 2 2 3 2" xfId="5661" xr:uid="{00000000-0005-0000-0000-000025000000}"/>
    <cellStyle name="Currency 2 4 2 2 3 3" xfId="3650" xr:uid="{00000000-0005-0000-0000-000025000000}"/>
    <cellStyle name="Currency 2 4 2 2 4" xfId="4767" xr:uid="{00000000-0005-0000-0000-000025000000}"/>
    <cellStyle name="Currency 2 4 2 2 5" xfId="2756" xr:uid="{00000000-0005-0000-0000-000025000000}"/>
    <cellStyle name="Currency 2 4 2 3" xfId="869" xr:uid="{00000000-0005-0000-0000-000025000000}"/>
    <cellStyle name="Currency 2 4 2 3 2" xfId="1402" xr:uid="{00000000-0005-0000-0000-000025000000}"/>
    <cellStyle name="Currency 2 4 2 3 2 2" xfId="6015" xr:uid="{00000000-0005-0000-0000-000025000000}"/>
    <cellStyle name="Currency 2 4 2 3 2 3" xfId="4005" xr:uid="{00000000-0005-0000-0000-000025000000}"/>
    <cellStyle name="Currency 2 4 2 3 3" xfId="1992" xr:uid="{00000000-0005-0000-0000-000025000000}"/>
    <cellStyle name="Currency 2 4 2 3 3 2" xfId="5120" xr:uid="{00000000-0005-0000-0000-000025000000}"/>
    <cellStyle name="Currency 2 4 2 3 4" xfId="3110" xr:uid="{00000000-0005-0000-0000-000025000000}"/>
    <cellStyle name="Currency 2 4 2 4" xfId="1115" xr:uid="{00000000-0005-0000-0000-000025000000}"/>
    <cellStyle name="Currency 2 4 2 4 2" xfId="5568" xr:uid="{00000000-0005-0000-0000-000025000000}"/>
    <cellStyle name="Currency 2 4 2 4 3" xfId="3557" xr:uid="{00000000-0005-0000-0000-000025000000}"/>
    <cellStyle name="Currency 2 4 2 5" xfId="1678" xr:uid="{00000000-0005-0000-0000-000025000000}"/>
    <cellStyle name="Currency 2 4 2 5 2" xfId="4674" xr:uid="{00000000-0005-0000-0000-000025000000}"/>
    <cellStyle name="Currency 2 4 2 6" xfId="2662" xr:uid="{00000000-0005-0000-0000-000025000000}"/>
    <cellStyle name="Currency 2 4 3" xfId="589" xr:uid="{00000000-0005-0000-0000-000025000000}"/>
    <cellStyle name="Currency 2 4 3 2" xfId="1248" xr:uid="{00000000-0005-0000-0000-000025000000}"/>
    <cellStyle name="Currency 2 4 3 2 2" xfId="2093" xr:uid="{00000000-0005-0000-0000-000025000000}"/>
    <cellStyle name="Currency 2 4 3 2 2 2" xfId="5934" xr:uid="{00000000-0005-0000-0000-000025000000}"/>
    <cellStyle name="Currency 2 4 3 2 2 3" xfId="3924" xr:uid="{00000000-0005-0000-0000-000025000000}"/>
    <cellStyle name="Currency 2 4 3 2 3" xfId="5039" xr:uid="{00000000-0005-0000-0000-000025000000}"/>
    <cellStyle name="Currency 2 4 3 2 4" xfId="3029" xr:uid="{00000000-0005-0000-0000-000025000000}"/>
    <cellStyle name="Currency 2 4 3 3" xfId="1813" xr:uid="{00000000-0005-0000-0000-000025000000}"/>
    <cellStyle name="Currency 2 4 3 3 2" xfId="5487" xr:uid="{00000000-0005-0000-0000-000025000000}"/>
    <cellStyle name="Currency 2 4 3 3 3" xfId="3476" xr:uid="{00000000-0005-0000-0000-000025000000}"/>
    <cellStyle name="Currency 2 4 3 4" xfId="4593" xr:uid="{00000000-0005-0000-0000-000025000000}"/>
    <cellStyle name="Currency 2 4 3 5" xfId="2581" xr:uid="{00000000-0005-0000-0000-000025000000}"/>
    <cellStyle name="Currency 2 4 4" xfId="329" xr:uid="{00000000-0005-0000-0000-000025000000}"/>
    <cellStyle name="Currency 2 4 4 2" xfId="1037" xr:uid="{00000000-0005-0000-0000-000025000000}"/>
    <cellStyle name="Currency 2 4 4 2 2" xfId="3820" xr:uid="{00000000-0005-0000-0000-000025000000}"/>
    <cellStyle name="Currency 2 4 4 2 2 2" xfId="5830" xr:uid="{00000000-0005-0000-0000-000025000000}"/>
    <cellStyle name="Currency 2 4 4 2 3" xfId="4935" xr:uid="{00000000-0005-0000-0000-000025000000}"/>
    <cellStyle name="Currency 2 4 4 2 4" xfId="2925" xr:uid="{00000000-0005-0000-0000-000025000000}"/>
    <cellStyle name="Currency 2 4 4 3" xfId="1599" xr:uid="{00000000-0005-0000-0000-000025000000}"/>
    <cellStyle name="Currency 2 4 4 3 2" xfId="5383" xr:uid="{00000000-0005-0000-0000-000025000000}"/>
    <cellStyle name="Currency 2 4 4 3 3" xfId="3372" xr:uid="{00000000-0005-0000-0000-000025000000}"/>
    <cellStyle name="Currency 2 4 4 4" xfId="4487" xr:uid="{00000000-0005-0000-0000-000025000000}"/>
    <cellStyle name="Currency 2 4 4 5" xfId="2473" xr:uid="{00000000-0005-0000-0000-000025000000}"/>
    <cellStyle name="Currency 2 4 5" xfId="811" xr:uid="{00000000-0005-0000-0000-000025000000}"/>
    <cellStyle name="Currency 2 4 5 2" xfId="3741" xr:uid="{00000000-0005-0000-0000-000025000000}"/>
    <cellStyle name="Currency 2 4 5 2 2" xfId="5751" xr:uid="{00000000-0005-0000-0000-000025000000}"/>
    <cellStyle name="Currency 2 4 5 3" xfId="4856" xr:uid="{00000000-0005-0000-0000-000025000000}"/>
    <cellStyle name="Currency 2 4 5 4" xfId="2846" xr:uid="{00000000-0005-0000-0000-000025000000}"/>
    <cellStyle name="Currency 2 4 6" xfId="495" xr:uid="{00000000-0005-0000-0000-000025000000}"/>
    <cellStyle name="Currency 2 4 6 2" xfId="5304" xr:uid="{00000000-0005-0000-0000-000025000000}"/>
    <cellStyle name="Currency 2 4 6 3" xfId="3293" xr:uid="{00000000-0005-0000-0000-000025000000}"/>
    <cellStyle name="Currency 2 4 7" xfId="1515" xr:uid="{00000000-0005-0000-0000-000025000000}"/>
    <cellStyle name="Currency 2 4 7 2" xfId="4407" xr:uid="{00000000-0005-0000-0000-000025000000}"/>
    <cellStyle name="Currency 2 4 8" xfId="2172" xr:uid="{00000000-0005-0000-0000-00001D000000}"/>
    <cellStyle name="Currency 2 4 8 2" xfId="6474" xr:uid="{00000000-0005-0000-0000-00000F000000}"/>
    <cellStyle name="Currency 2 4 9" xfId="2393" xr:uid="{00000000-0005-0000-0000-000025000000}"/>
    <cellStyle name="Currency 2 5" xfId="150" xr:uid="{00000000-0005-0000-0000-000007000000}"/>
    <cellStyle name="Currency 2 5 2" xfId="404" xr:uid="{00000000-0005-0000-0000-000007000000}"/>
    <cellStyle name="Currency 2 5 2 2" xfId="665" xr:uid="{00000000-0005-0000-0000-000007000000}"/>
    <cellStyle name="Currency 2 5 2 2 2" xfId="1324" xr:uid="{00000000-0005-0000-0000-000007000000}"/>
    <cellStyle name="Currency 2 5 2 2 2 2" xfId="4084" xr:uid="{00000000-0005-0000-0000-000007000000}"/>
    <cellStyle name="Currency 2 5 2 2 2 2 2" xfId="6094" xr:uid="{00000000-0005-0000-0000-000007000000}"/>
    <cellStyle name="Currency 2 5 2 2 2 3" xfId="5199" xr:uid="{00000000-0005-0000-0000-000007000000}"/>
    <cellStyle name="Currency 2 5 2 2 2 4" xfId="3189" xr:uid="{00000000-0005-0000-0000-000007000000}"/>
    <cellStyle name="Currency 2 5 2 2 3" xfId="1889" xr:uid="{00000000-0005-0000-0000-000007000000}"/>
    <cellStyle name="Currency 2 5 2 2 3 2" xfId="5647" xr:uid="{00000000-0005-0000-0000-000007000000}"/>
    <cellStyle name="Currency 2 5 2 2 3 3" xfId="3636" xr:uid="{00000000-0005-0000-0000-000007000000}"/>
    <cellStyle name="Currency 2 5 2 2 4" xfId="4753" xr:uid="{00000000-0005-0000-0000-000007000000}"/>
    <cellStyle name="Currency 2 5 2 2 5" xfId="2742" xr:uid="{00000000-0005-0000-0000-000007000000}"/>
    <cellStyle name="Currency 2 5 2 3" xfId="353" xr:uid="{00000000-0005-0000-0000-000007000000}"/>
    <cellStyle name="Currency 2 5 2 3 2" xfId="1050" xr:uid="{00000000-0005-0000-0000-000007000000}"/>
    <cellStyle name="Currency 2 5 2 3 2 2" xfId="5999" xr:uid="{00000000-0005-0000-0000-000007000000}"/>
    <cellStyle name="Currency 2 5 2 3 2 3" xfId="3989" xr:uid="{00000000-0005-0000-0000-000007000000}"/>
    <cellStyle name="Currency 2 5 2 3 3" xfId="1611" xr:uid="{00000000-0005-0000-0000-000007000000}"/>
    <cellStyle name="Currency 2 5 2 3 3 2" xfId="5104" xr:uid="{00000000-0005-0000-0000-000007000000}"/>
    <cellStyle name="Currency 2 5 2 3 4" xfId="3094" xr:uid="{00000000-0005-0000-0000-000007000000}"/>
    <cellStyle name="Currency 2 5 2 4" xfId="1099" xr:uid="{00000000-0005-0000-0000-000007000000}"/>
    <cellStyle name="Currency 2 5 2 4 2" xfId="5552" xr:uid="{00000000-0005-0000-0000-000007000000}"/>
    <cellStyle name="Currency 2 5 2 4 3" xfId="3541" xr:uid="{00000000-0005-0000-0000-000007000000}"/>
    <cellStyle name="Currency 2 5 2 5" xfId="1662" xr:uid="{00000000-0005-0000-0000-000007000000}"/>
    <cellStyle name="Currency 2 5 2 5 2" xfId="4658" xr:uid="{00000000-0005-0000-0000-000007000000}"/>
    <cellStyle name="Currency 2 5 2 6" xfId="2646" xr:uid="{00000000-0005-0000-0000-000007000000}"/>
    <cellStyle name="Currency 2 5 3" xfId="573" xr:uid="{00000000-0005-0000-0000-000007000000}"/>
    <cellStyle name="Currency 2 5 3 2" xfId="1232" xr:uid="{00000000-0005-0000-0000-000007000000}"/>
    <cellStyle name="Currency 2 5 3 2 2" xfId="2083" xr:uid="{00000000-0005-0000-0000-000007000000}"/>
    <cellStyle name="Currency 2 5 3 2 2 2" xfId="5918" xr:uid="{00000000-0005-0000-0000-000007000000}"/>
    <cellStyle name="Currency 2 5 3 2 2 3" xfId="3908" xr:uid="{00000000-0005-0000-0000-000007000000}"/>
    <cellStyle name="Currency 2 5 3 2 3" xfId="5023" xr:uid="{00000000-0005-0000-0000-000007000000}"/>
    <cellStyle name="Currency 2 5 3 2 4" xfId="3013" xr:uid="{00000000-0005-0000-0000-000007000000}"/>
    <cellStyle name="Currency 2 5 3 3" xfId="1797" xr:uid="{00000000-0005-0000-0000-000007000000}"/>
    <cellStyle name="Currency 2 5 3 3 2" xfId="5471" xr:uid="{00000000-0005-0000-0000-000007000000}"/>
    <cellStyle name="Currency 2 5 3 3 3" xfId="3460" xr:uid="{00000000-0005-0000-0000-000007000000}"/>
    <cellStyle name="Currency 2 5 3 4" xfId="4577" xr:uid="{00000000-0005-0000-0000-000007000000}"/>
    <cellStyle name="Currency 2 5 3 5" xfId="2565" xr:uid="{00000000-0005-0000-0000-000007000000}"/>
    <cellStyle name="Currency 2 5 4" xfId="374" xr:uid="{00000000-0005-0000-0000-000007000000}"/>
    <cellStyle name="Currency 2 5 4 2" xfId="1069" xr:uid="{00000000-0005-0000-0000-000007000000}"/>
    <cellStyle name="Currency 2 5 4 2 2" xfId="3804" xr:uid="{00000000-0005-0000-0000-000007000000}"/>
    <cellStyle name="Currency 2 5 4 2 2 2" xfId="5814" xr:uid="{00000000-0005-0000-0000-000007000000}"/>
    <cellStyle name="Currency 2 5 4 2 3" xfId="4919" xr:uid="{00000000-0005-0000-0000-000007000000}"/>
    <cellStyle name="Currency 2 5 4 2 4" xfId="2909" xr:uid="{00000000-0005-0000-0000-000007000000}"/>
    <cellStyle name="Currency 2 5 4 3" xfId="1632" xr:uid="{00000000-0005-0000-0000-000007000000}"/>
    <cellStyle name="Currency 2 5 4 3 2" xfId="5367" xr:uid="{00000000-0005-0000-0000-000007000000}"/>
    <cellStyle name="Currency 2 5 4 3 3" xfId="3356" xr:uid="{00000000-0005-0000-0000-000007000000}"/>
    <cellStyle name="Currency 2 5 4 4" xfId="4471" xr:uid="{00000000-0005-0000-0000-000007000000}"/>
    <cellStyle name="Currency 2 5 4 5" xfId="2457" xr:uid="{00000000-0005-0000-0000-000007000000}"/>
    <cellStyle name="Currency 2 5 5" xfId="751" xr:uid="{00000000-0005-0000-0000-000007000000}"/>
    <cellStyle name="Currency 2 5 5 2" xfId="3725" xr:uid="{00000000-0005-0000-0000-000007000000}"/>
    <cellStyle name="Currency 2 5 5 2 2" xfId="5735" xr:uid="{00000000-0005-0000-0000-000007000000}"/>
    <cellStyle name="Currency 2 5 5 3" xfId="4840" xr:uid="{00000000-0005-0000-0000-000007000000}"/>
    <cellStyle name="Currency 2 5 5 4" xfId="2830" xr:uid="{00000000-0005-0000-0000-000007000000}"/>
    <cellStyle name="Currency 2 5 6" xfId="961" xr:uid="{00000000-0005-0000-0000-000007000000}"/>
    <cellStyle name="Currency 2 5 6 2" xfId="5288" xr:uid="{00000000-0005-0000-0000-000007000000}"/>
    <cellStyle name="Currency 2 5 6 3" xfId="3277" xr:uid="{00000000-0005-0000-0000-000007000000}"/>
    <cellStyle name="Currency 2 5 7" xfId="1499" xr:uid="{00000000-0005-0000-0000-000007000000}"/>
    <cellStyle name="Currency 2 5 7 2" xfId="4391" xr:uid="{00000000-0005-0000-0000-000007000000}"/>
    <cellStyle name="Currency 2 5 8" xfId="2207" xr:uid="{00000000-0005-0000-0000-00001A000000}"/>
    <cellStyle name="Currency 2 5 8 2" xfId="6423" xr:uid="{00000000-0005-0000-0000-00000F000000}"/>
    <cellStyle name="Currency 2 5 9" xfId="2377" xr:uid="{00000000-0005-0000-0000-000007000000}"/>
    <cellStyle name="Currency 2 6" xfId="202" xr:uid="{00000000-0005-0000-0000-000025000000}"/>
    <cellStyle name="Currency 2 6 2" xfId="617" xr:uid="{00000000-0005-0000-0000-000025000000}"/>
    <cellStyle name="Currency 2 6 2 2" xfId="927" xr:uid="{00000000-0005-0000-0000-000025000000}"/>
    <cellStyle name="Currency 2 6 2 2 2" xfId="1432" xr:uid="{00000000-0005-0000-0000-000025000000}"/>
    <cellStyle name="Currency 2 6 2 2 2 2" xfId="4123" xr:uid="{00000000-0005-0000-0000-000025000000}"/>
    <cellStyle name="Currency 2 6 2 2 2 2 2" xfId="6133" xr:uid="{00000000-0005-0000-0000-000025000000}"/>
    <cellStyle name="Currency 2 6 2 2 2 3" xfId="5238" xr:uid="{00000000-0005-0000-0000-000025000000}"/>
    <cellStyle name="Currency 2 6 2 2 2 4" xfId="3228" xr:uid="{00000000-0005-0000-0000-000025000000}"/>
    <cellStyle name="Currency 2 6 2 2 3" xfId="2022" xr:uid="{00000000-0005-0000-0000-000025000000}"/>
    <cellStyle name="Currency 2 6 2 2 3 2" xfId="5686" xr:uid="{00000000-0005-0000-0000-000025000000}"/>
    <cellStyle name="Currency 2 6 2 2 3 3" xfId="3675" xr:uid="{00000000-0005-0000-0000-000025000000}"/>
    <cellStyle name="Currency 2 6 2 2 4" xfId="4792" xr:uid="{00000000-0005-0000-0000-000025000000}"/>
    <cellStyle name="Currency 2 6 2 2 5" xfId="2781" xr:uid="{00000000-0005-0000-0000-000025000000}"/>
    <cellStyle name="Currency 2 6 2 3" xfId="963" xr:uid="{00000000-0005-0000-0000-000025000000}"/>
    <cellStyle name="Currency 2 6 2 3 2" xfId="1460" xr:uid="{00000000-0005-0000-0000-000025000000}"/>
    <cellStyle name="Currency 2 6 2 3 2 2" xfId="6043" xr:uid="{00000000-0005-0000-0000-000025000000}"/>
    <cellStyle name="Currency 2 6 2 3 2 3" xfId="4033" xr:uid="{00000000-0005-0000-0000-000025000000}"/>
    <cellStyle name="Currency 2 6 2 3 3" xfId="2032" xr:uid="{00000000-0005-0000-0000-000025000000}"/>
    <cellStyle name="Currency 2 6 2 3 3 2" xfId="5148" xr:uid="{00000000-0005-0000-0000-000025000000}"/>
    <cellStyle name="Currency 2 6 2 3 4" xfId="3138" xr:uid="{00000000-0005-0000-0000-000025000000}"/>
    <cellStyle name="Currency 2 6 2 4" xfId="1276" xr:uid="{00000000-0005-0000-0000-000025000000}"/>
    <cellStyle name="Currency 2 6 2 4 2" xfId="5596" xr:uid="{00000000-0005-0000-0000-000025000000}"/>
    <cellStyle name="Currency 2 6 2 4 3" xfId="3585" xr:uid="{00000000-0005-0000-0000-000025000000}"/>
    <cellStyle name="Currency 2 6 2 5" xfId="1841" xr:uid="{00000000-0005-0000-0000-000025000000}"/>
    <cellStyle name="Currency 2 6 2 5 2" xfId="4702" xr:uid="{00000000-0005-0000-0000-000025000000}"/>
    <cellStyle name="Currency 2 6 2 6" xfId="2690" xr:uid="{00000000-0005-0000-0000-000025000000}"/>
    <cellStyle name="Currency 2 6 3" xfId="448" xr:uid="{00000000-0005-0000-0000-000025000000}"/>
    <cellStyle name="Currency 2 6 3 2" xfId="1143" xr:uid="{00000000-0005-0000-0000-000025000000}"/>
    <cellStyle name="Currency 2 6 3 2 2" xfId="2067" xr:uid="{00000000-0005-0000-0000-000025000000}"/>
    <cellStyle name="Currency 2 6 3 2 2 2" xfId="5962" xr:uid="{00000000-0005-0000-0000-000025000000}"/>
    <cellStyle name="Currency 2 6 3 2 2 3" xfId="3952" xr:uid="{00000000-0005-0000-0000-000025000000}"/>
    <cellStyle name="Currency 2 6 3 2 3" xfId="5067" xr:uid="{00000000-0005-0000-0000-000025000000}"/>
    <cellStyle name="Currency 2 6 3 2 4" xfId="3057" xr:uid="{00000000-0005-0000-0000-000025000000}"/>
    <cellStyle name="Currency 2 6 3 3" xfId="1706" xr:uid="{00000000-0005-0000-0000-000025000000}"/>
    <cellStyle name="Currency 2 6 3 3 2" xfId="5515" xr:uid="{00000000-0005-0000-0000-000025000000}"/>
    <cellStyle name="Currency 2 6 3 3 3" xfId="3504" xr:uid="{00000000-0005-0000-0000-000025000000}"/>
    <cellStyle name="Currency 2 6 3 4" xfId="4621" xr:uid="{00000000-0005-0000-0000-000025000000}"/>
    <cellStyle name="Currency 2 6 3 5" xfId="2609" xr:uid="{00000000-0005-0000-0000-000025000000}"/>
    <cellStyle name="Currency 2 6 4" xfId="728" xr:uid="{00000000-0005-0000-0000-000025000000}"/>
    <cellStyle name="Currency 2 6 4 2" xfId="1368" xr:uid="{00000000-0005-0000-0000-000025000000}"/>
    <cellStyle name="Currency 2 6 4 2 2" xfId="3848" xr:uid="{00000000-0005-0000-0000-000025000000}"/>
    <cellStyle name="Currency 2 6 4 2 2 2" xfId="5858" xr:uid="{00000000-0005-0000-0000-000025000000}"/>
    <cellStyle name="Currency 2 6 4 2 3" xfId="4963" xr:uid="{00000000-0005-0000-0000-000025000000}"/>
    <cellStyle name="Currency 2 6 4 2 4" xfId="2953" xr:uid="{00000000-0005-0000-0000-000025000000}"/>
    <cellStyle name="Currency 2 6 4 3" xfId="1949" xr:uid="{00000000-0005-0000-0000-000025000000}"/>
    <cellStyle name="Currency 2 6 4 3 2" xfId="5411" xr:uid="{00000000-0005-0000-0000-000025000000}"/>
    <cellStyle name="Currency 2 6 4 3 3" xfId="3400" xr:uid="{00000000-0005-0000-0000-000025000000}"/>
    <cellStyle name="Currency 2 6 4 4" xfId="4515" xr:uid="{00000000-0005-0000-0000-000025000000}"/>
    <cellStyle name="Currency 2 6 4 5" xfId="2501" xr:uid="{00000000-0005-0000-0000-000025000000}"/>
    <cellStyle name="Currency 2 6 5" xfId="984" xr:uid="{00000000-0005-0000-0000-000025000000}"/>
    <cellStyle name="Currency 2 6 5 2" xfId="3769" xr:uid="{00000000-0005-0000-0000-000025000000}"/>
    <cellStyle name="Currency 2 6 5 2 2" xfId="5779" xr:uid="{00000000-0005-0000-0000-000025000000}"/>
    <cellStyle name="Currency 2 6 5 3" xfId="4884" xr:uid="{00000000-0005-0000-0000-000025000000}"/>
    <cellStyle name="Currency 2 6 5 4" xfId="2874" xr:uid="{00000000-0005-0000-0000-000025000000}"/>
    <cellStyle name="Currency 2 6 6" xfId="1543" xr:uid="{00000000-0005-0000-0000-000025000000}"/>
    <cellStyle name="Currency 2 6 6 2" xfId="5332" xr:uid="{00000000-0005-0000-0000-000025000000}"/>
    <cellStyle name="Currency 2 6 6 3" xfId="3321" xr:uid="{00000000-0005-0000-0000-000025000000}"/>
    <cellStyle name="Currency 2 6 7" xfId="2245" xr:uid="{00000000-0005-0000-0000-000019000000}"/>
    <cellStyle name="Currency 2 6 7 2" xfId="4435" xr:uid="{00000000-0005-0000-0000-000025000000}"/>
    <cellStyle name="Currency 2 6 8" xfId="2421" xr:uid="{00000000-0005-0000-0000-000025000000}"/>
    <cellStyle name="Currency 2 7" xfId="196" xr:uid="{00000000-0005-0000-0000-000025000000}"/>
    <cellStyle name="Currency 2 7 2" xfId="612" xr:uid="{00000000-0005-0000-0000-000025000000}"/>
    <cellStyle name="Currency 2 7 2 2" xfId="935" xr:uid="{00000000-0005-0000-0000-000025000000}"/>
    <cellStyle name="Currency 2 7 2 2 2" xfId="1455" xr:uid="{00000000-0005-0000-0000-000025000000}"/>
    <cellStyle name="Currency 2 7 2 2 2 2" xfId="6038" xr:uid="{00000000-0005-0000-0000-000025000000}"/>
    <cellStyle name="Currency 2 7 2 2 2 3" xfId="4028" xr:uid="{00000000-0005-0000-0000-000025000000}"/>
    <cellStyle name="Currency 2 7 2 2 3" xfId="2025" xr:uid="{00000000-0005-0000-0000-000025000000}"/>
    <cellStyle name="Currency 2 7 2 2 3 2" xfId="5143" xr:uid="{00000000-0005-0000-0000-000025000000}"/>
    <cellStyle name="Currency 2 7 2 2 4" xfId="3133" xr:uid="{00000000-0005-0000-0000-000025000000}"/>
    <cellStyle name="Currency 2 7 2 3" xfId="1271" xr:uid="{00000000-0005-0000-0000-000025000000}"/>
    <cellStyle name="Currency 2 7 2 3 2" xfId="5591" xr:uid="{00000000-0005-0000-0000-000025000000}"/>
    <cellStyle name="Currency 2 7 2 3 3" xfId="3580" xr:uid="{00000000-0005-0000-0000-000025000000}"/>
    <cellStyle name="Currency 2 7 2 4" xfId="1836" xr:uid="{00000000-0005-0000-0000-000025000000}"/>
    <cellStyle name="Currency 2 7 2 4 2" xfId="4697" xr:uid="{00000000-0005-0000-0000-000025000000}"/>
    <cellStyle name="Currency 2 7 2 5" xfId="2685" xr:uid="{00000000-0005-0000-0000-000025000000}"/>
    <cellStyle name="Currency 2 7 3" xfId="443" xr:uid="{00000000-0005-0000-0000-000025000000}"/>
    <cellStyle name="Currency 2 7 3 2" xfId="1138" xr:uid="{00000000-0005-0000-0000-000025000000}"/>
    <cellStyle name="Currency 2 7 3 2 2" xfId="2062" xr:uid="{00000000-0005-0000-0000-000025000000}"/>
    <cellStyle name="Currency 2 7 3 2 2 2" xfId="5957" xr:uid="{00000000-0005-0000-0000-000025000000}"/>
    <cellStyle name="Currency 2 7 3 2 2 3" xfId="3947" xr:uid="{00000000-0005-0000-0000-000025000000}"/>
    <cellStyle name="Currency 2 7 3 2 3" xfId="5062" xr:uid="{00000000-0005-0000-0000-000025000000}"/>
    <cellStyle name="Currency 2 7 3 2 4" xfId="3052" xr:uid="{00000000-0005-0000-0000-000025000000}"/>
    <cellStyle name="Currency 2 7 3 3" xfId="1701" xr:uid="{00000000-0005-0000-0000-000025000000}"/>
    <cellStyle name="Currency 2 7 3 3 2" xfId="5510" xr:uid="{00000000-0005-0000-0000-000025000000}"/>
    <cellStyle name="Currency 2 7 3 3 3" xfId="3499" xr:uid="{00000000-0005-0000-0000-000025000000}"/>
    <cellStyle name="Currency 2 7 3 4" xfId="4616" xr:uid="{00000000-0005-0000-0000-000025000000}"/>
    <cellStyle name="Currency 2 7 3 5" xfId="2604" xr:uid="{00000000-0005-0000-0000-000025000000}"/>
    <cellStyle name="Currency 2 7 4" xfId="350" xr:uid="{00000000-0005-0000-0000-000025000000}"/>
    <cellStyle name="Currency 2 7 4 2" xfId="1049" xr:uid="{00000000-0005-0000-0000-000025000000}"/>
    <cellStyle name="Currency 2 7 4 2 2" xfId="3843" xr:uid="{00000000-0005-0000-0000-000025000000}"/>
    <cellStyle name="Currency 2 7 4 2 2 2" xfId="5853" xr:uid="{00000000-0005-0000-0000-000025000000}"/>
    <cellStyle name="Currency 2 7 4 2 3" xfId="4958" xr:uid="{00000000-0005-0000-0000-000025000000}"/>
    <cellStyle name="Currency 2 7 4 2 4" xfId="2948" xr:uid="{00000000-0005-0000-0000-000025000000}"/>
    <cellStyle name="Currency 2 7 4 3" xfId="1610" xr:uid="{00000000-0005-0000-0000-000025000000}"/>
    <cellStyle name="Currency 2 7 4 3 2" xfId="5406" xr:uid="{00000000-0005-0000-0000-000025000000}"/>
    <cellStyle name="Currency 2 7 4 3 3" xfId="3395" xr:uid="{00000000-0005-0000-0000-000025000000}"/>
    <cellStyle name="Currency 2 7 4 4" xfId="4510" xr:uid="{00000000-0005-0000-0000-000025000000}"/>
    <cellStyle name="Currency 2 7 4 5" xfId="2496" xr:uid="{00000000-0005-0000-0000-000025000000}"/>
    <cellStyle name="Currency 2 7 5" xfId="979" xr:uid="{00000000-0005-0000-0000-000025000000}"/>
    <cellStyle name="Currency 2 7 5 2" xfId="3764" xr:uid="{00000000-0005-0000-0000-000025000000}"/>
    <cellStyle name="Currency 2 7 5 2 2" xfId="5774" xr:uid="{00000000-0005-0000-0000-000025000000}"/>
    <cellStyle name="Currency 2 7 5 3" xfId="4879" xr:uid="{00000000-0005-0000-0000-000025000000}"/>
    <cellStyle name="Currency 2 7 5 4" xfId="2869" xr:uid="{00000000-0005-0000-0000-000025000000}"/>
    <cellStyle name="Currency 2 7 6" xfId="1538" xr:uid="{00000000-0005-0000-0000-000025000000}"/>
    <cellStyle name="Currency 2 7 6 2" xfId="5327" xr:uid="{00000000-0005-0000-0000-000025000000}"/>
    <cellStyle name="Currency 2 7 6 3" xfId="3316" xr:uid="{00000000-0005-0000-0000-000025000000}"/>
    <cellStyle name="Currency 2 7 7" xfId="2168" xr:uid="{00000000-0005-0000-0000-000019000000}"/>
    <cellStyle name="Currency 2 7 7 2" xfId="4430" xr:uid="{00000000-0005-0000-0000-000025000000}"/>
    <cellStyle name="Currency 2 7 8" xfId="2416" xr:uid="{00000000-0005-0000-0000-000025000000}"/>
    <cellStyle name="Currency 2 8" xfId="389" xr:uid="{00000000-0005-0000-0000-000025000000}"/>
    <cellStyle name="Currency 2 8 2" xfId="652" xr:uid="{00000000-0005-0000-0000-000025000000}"/>
    <cellStyle name="Currency 2 8 2 2" xfId="756" xr:uid="{00000000-0005-0000-0000-000025000000}"/>
    <cellStyle name="Currency 2 8 2 2 2" xfId="1471" xr:uid="{00000000-0005-0000-0000-000025000000}"/>
    <cellStyle name="Currency 2 8 2 2 2 2" xfId="6075" xr:uid="{00000000-0005-0000-0000-000025000000}"/>
    <cellStyle name="Currency 2 8 2 2 2 3" xfId="4065" xr:uid="{00000000-0005-0000-0000-000025000000}"/>
    <cellStyle name="Currency 2 8 2 2 3" xfId="1956" xr:uid="{00000000-0005-0000-0000-000025000000}"/>
    <cellStyle name="Currency 2 8 2 2 3 2" xfId="5180" xr:uid="{00000000-0005-0000-0000-000025000000}"/>
    <cellStyle name="Currency 2 8 2 2 4" xfId="3170" xr:uid="{00000000-0005-0000-0000-000025000000}"/>
    <cellStyle name="Currency 2 8 2 3" xfId="1311" xr:uid="{00000000-0005-0000-0000-000025000000}"/>
    <cellStyle name="Currency 2 8 2 3 2" xfId="5628" xr:uid="{00000000-0005-0000-0000-000025000000}"/>
    <cellStyle name="Currency 2 8 2 3 3" xfId="3617" xr:uid="{00000000-0005-0000-0000-000025000000}"/>
    <cellStyle name="Currency 2 8 2 4" xfId="1876" xr:uid="{00000000-0005-0000-0000-000025000000}"/>
    <cellStyle name="Currency 2 8 2 4 2" xfId="4734" xr:uid="{00000000-0005-0000-0000-000025000000}"/>
    <cellStyle name="Currency 2 8 2 5" xfId="2722" xr:uid="{00000000-0005-0000-0000-000025000000}"/>
    <cellStyle name="Currency 2 8 3" xfId="461" xr:uid="{00000000-0005-0000-0000-000025000000}"/>
    <cellStyle name="Currency 2 8 3 2" xfId="1156" xr:uid="{00000000-0005-0000-0000-000025000000}"/>
    <cellStyle name="Currency 2 8 3 2 2" xfId="3893" xr:uid="{00000000-0005-0000-0000-000025000000}"/>
    <cellStyle name="Currency 2 8 3 2 2 2" xfId="5903" xr:uid="{00000000-0005-0000-0000-000025000000}"/>
    <cellStyle name="Currency 2 8 3 2 3" xfId="5008" xr:uid="{00000000-0005-0000-0000-000025000000}"/>
    <cellStyle name="Currency 2 8 3 2 4" xfId="2998" xr:uid="{00000000-0005-0000-0000-000025000000}"/>
    <cellStyle name="Currency 2 8 3 3" xfId="1719" xr:uid="{00000000-0005-0000-0000-000025000000}"/>
    <cellStyle name="Currency 2 8 3 3 2" xfId="5456" xr:uid="{00000000-0005-0000-0000-000025000000}"/>
    <cellStyle name="Currency 2 8 3 3 3" xfId="3445" xr:uid="{00000000-0005-0000-0000-000025000000}"/>
    <cellStyle name="Currency 2 8 3 4" xfId="4562" xr:uid="{00000000-0005-0000-0000-000025000000}"/>
    <cellStyle name="Currency 2 8 3 5" xfId="2550" xr:uid="{00000000-0005-0000-0000-000025000000}"/>
    <cellStyle name="Currency 2 8 4" xfId="1084" xr:uid="{00000000-0005-0000-0000-000025000000}"/>
    <cellStyle name="Currency 2 8 4 2" xfId="2046" xr:uid="{00000000-0005-0000-0000-000025000000}"/>
    <cellStyle name="Currency 2 8 4 2 2" xfId="5717" xr:uid="{00000000-0005-0000-0000-000025000000}"/>
    <cellStyle name="Currency 2 8 4 2 3" xfId="3707" xr:uid="{00000000-0005-0000-0000-000025000000}"/>
    <cellStyle name="Currency 2 8 4 3" xfId="4822" xr:uid="{00000000-0005-0000-0000-000025000000}"/>
    <cellStyle name="Currency 2 8 4 4" xfId="2812" xr:uid="{00000000-0005-0000-0000-000025000000}"/>
    <cellStyle name="Currency 2 8 5" xfId="1647" xr:uid="{00000000-0005-0000-0000-000025000000}"/>
    <cellStyle name="Currency 2 8 5 2" xfId="5270" xr:uid="{00000000-0005-0000-0000-000025000000}"/>
    <cellStyle name="Currency 2 8 5 3" xfId="3259" xr:uid="{00000000-0005-0000-0000-000025000000}"/>
    <cellStyle name="Currency 2 8 6" xfId="2286" xr:uid="{00000000-0005-0000-0000-000019000000}"/>
    <cellStyle name="Currency 2 8 6 2" xfId="4373" xr:uid="{00000000-0005-0000-0000-000025000000}"/>
    <cellStyle name="Currency 2 8 7" xfId="2359" xr:uid="{00000000-0005-0000-0000-000025000000}"/>
    <cellStyle name="Currency 2 9" xfId="527" xr:uid="{00000000-0005-0000-0000-00000F000000}"/>
    <cellStyle name="Currency 2 9 2" xfId="718" xr:uid="{00000000-0005-0000-0000-00000F000000}"/>
    <cellStyle name="Currency 2 9 2 2" xfId="1365" xr:uid="{00000000-0005-0000-0000-00000F000000}"/>
    <cellStyle name="Currency 2 9 2 2 2" xfId="5979" xr:uid="{00000000-0005-0000-0000-000025000000}"/>
    <cellStyle name="Currency 2 9 2 2 3" xfId="3969" xr:uid="{00000000-0005-0000-0000-000025000000}"/>
    <cellStyle name="Currency 2 9 2 3" xfId="1942" xr:uid="{00000000-0005-0000-0000-00000F000000}"/>
    <cellStyle name="Currency 2 9 2 3 2" xfId="5084" xr:uid="{00000000-0005-0000-0000-000025000000}"/>
    <cellStyle name="Currency 2 9 2 4" xfId="3074" xr:uid="{00000000-0005-0000-0000-000025000000}"/>
    <cellStyle name="Currency 2 9 3" xfId="910" xr:uid="{00000000-0005-0000-0000-00000F000000}"/>
    <cellStyle name="Currency 2 9 3 2" xfId="5532" xr:uid="{00000000-0005-0000-0000-000025000000}"/>
    <cellStyle name="Currency 2 9 3 3" xfId="3521" xr:uid="{00000000-0005-0000-0000-000025000000}"/>
    <cellStyle name="Currency 2 9 4" xfId="1206" xr:uid="{00000000-0005-0000-0000-00000F000000}"/>
    <cellStyle name="Currency 2 9 4 2" xfId="4638" xr:uid="{00000000-0005-0000-0000-000025000000}"/>
    <cellStyle name="Currency 2 9 5" xfId="1771" xr:uid="{00000000-0005-0000-0000-00000F000000}"/>
    <cellStyle name="Currency 2 9 5 2" xfId="6739" xr:uid="{00000000-0005-0000-0000-00000F000000}"/>
    <cellStyle name="Currency 2 9 5 3" xfId="6585" xr:uid="{00000000-0005-0000-0000-00000F000000}"/>
    <cellStyle name="Currency 2 9 6" xfId="2626" xr:uid="{00000000-0005-0000-0000-000025000000}"/>
    <cellStyle name="Currency 20" xfId="1479" xr:uid="{00000000-0005-0000-0000-00008C060000}"/>
    <cellStyle name="Currency 20 2" xfId="2887" xr:uid="{00000000-0005-0000-0000-0000B5010000}"/>
    <cellStyle name="Currency 20 2 2" xfId="3782" xr:uid="{00000000-0005-0000-0000-0000B5010000}"/>
    <cellStyle name="Currency 20 2 2 2" xfId="5792" xr:uid="{00000000-0005-0000-0000-0000B5010000}"/>
    <cellStyle name="Currency 20 2 3" xfId="4897" xr:uid="{00000000-0005-0000-0000-0000B5010000}"/>
    <cellStyle name="Currency 20 3" xfId="3334" xr:uid="{00000000-0005-0000-0000-0000B5010000}"/>
    <cellStyle name="Currency 20 3 2" xfId="5345" xr:uid="{00000000-0005-0000-0000-0000B5010000}"/>
    <cellStyle name="Currency 20 4" xfId="4448" xr:uid="{00000000-0005-0000-0000-0000B5010000}"/>
    <cellStyle name="Currency 20 5" xfId="2435" xr:uid="{00000000-0005-0000-0000-0000B5010000}"/>
    <cellStyle name="Currency 21" xfId="2319" xr:uid="{00000000-0005-0000-0000-00004C090000}"/>
    <cellStyle name="Currency 21 2" xfId="5700" xr:uid="{00000000-0005-0000-0000-0000AD060000}"/>
    <cellStyle name="Currency 21 3" xfId="3690" xr:uid="{00000000-0005-0000-0000-0000AD060000}"/>
    <cellStyle name="Currency 22" xfId="2330" xr:uid="{00000000-0005-0000-0000-00005C090000}"/>
    <cellStyle name="Currency 22 2" xfId="5253" xr:uid="{00000000-0005-0000-0000-00001F0D0000}"/>
    <cellStyle name="Currency 23" xfId="6542" xr:uid="{00000000-0005-0000-0000-0000D5120000}"/>
    <cellStyle name="Currency 24" xfId="6670" xr:uid="{00000000-0005-0000-0000-0000A4100000}"/>
    <cellStyle name="Currency 25" xfId="23" xr:uid="{00000000-0005-0000-0000-0000960F0000}"/>
    <cellStyle name="Currency 3" xfId="143" xr:uid="{00000000-0005-0000-0000-000029000000}"/>
    <cellStyle name="Currency 3 10" xfId="733" xr:uid="{00000000-0005-0000-0000-000029000000}"/>
    <cellStyle name="Currency 3 10 2" xfId="5264" xr:uid="{00000000-0005-0000-0000-000025000000}"/>
    <cellStyle name="Currency 3 10 3" xfId="3253" xr:uid="{00000000-0005-0000-0000-000025000000}"/>
    <cellStyle name="Currency 3 11" xfId="1493" xr:uid="{00000000-0005-0000-0000-000029000000}"/>
    <cellStyle name="Currency 3 11 2" xfId="4367" xr:uid="{00000000-0005-0000-0000-000025000000}"/>
    <cellStyle name="Currency 3 12" xfId="2335" xr:uid="{00000000-0005-0000-0000-00002B000000}"/>
    <cellStyle name="Currency 3 12 2" xfId="6374" xr:uid="{00000000-0005-0000-0000-000013000000}"/>
    <cellStyle name="Currency 3 13" xfId="2352" xr:uid="{00000000-0005-0000-0000-000025000000}"/>
    <cellStyle name="Currency 3 2" xfId="190" xr:uid="{00000000-0005-0000-0000-000029000000}"/>
    <cellStyle name="Currency 3 2 2" xfId="438" xr:uid="{00000000-0005-0000-0000-000029000000}"/>
    <cellStyle name="Currency 3 2 2 2" xfId="691" xr:uid="{00000000-0005-0000-0000-000029000000}"/>
    <cellStyle name="Currency 3 2 2 2 2" xfId="1350" xr:uid="{00000000-0005-0000-0000-000029000000}"/>
    <cellStyle name="Currency 3 2 2 2 2 2" xfId="4114" xr:uid="{00000000-0005-0000-0000-000029000000}"/>
    <cellStyle name="Currency 3 2 2 2 2 2 2" xfId="6124" xr:uid="{00000000-0005-0000-0000-000029000000}"/>
    <cellStyle name="Currency 3 2 2 2 2 3" xfId="5229" xr:uid="{00000000-0005-0000-0000-000029000000}"/>
    <cellStyle name="Currency 3 2 2 2 2 4" xfId="3219" xr:uid="{00000000-0005-0000-0000-000029000000}"/>
    <cellStyle name="Currency 3 2 2 2 3" xfId="1915" xr:uid="{00000000-0005-0000-0000-000029000000}"/>
    <cellStyle name="Currency 3 2 2 2 3 2" xfId="5677" xr:uid="{00000000-0005-0000-0000-000029000000}"/>
    <cellStyle name="Currency 3 2 2 2 3 3" xfId="3666" xr:uid="{00000000-0005-0000-0000-000029000000}"/>
    <cellStyle name="Currency 3 2 2 2 4" xfId="4783" xr:uid="{00000000-0005-0000-0000-000029000000}"/>
    <cellStyle name="Currency 3 2 2 2 5" xfId="2772" xr:uid="{00000000-0005-0000-0000-000029000000}"/>
    <cellStyle name="Currency 3 2 2 3" xfId="881" xr:uid="{00000000-0005-0000-0000-000029000000}"/>
    <cellStyle name="Currency 3 2 2 3 2" xfId="1414" xr:uid="{00000000-0005-0000-0000-000029000000}"/>
    <cellStyle name="Currency 3 2 2 3 2 2" xfId="6033" xr:uid="{00000000-0005-0000-0000-000029000000}"/>
    <cellStyle name="Currency 3 2 2 3 2 3" xfId="4023" xr:uid="{00000000-0005-0000-0000-000029000000}"/>
    <cellStyle name="Currency 3 2 2 3 3" xfId="2004" xr:uid="{00000000-0005-0000-0000-000029000000}"/>
    <cellStyle name="Currency 3 2 2 3 3 2" xfId="5138" xr:uid="{00000000-0005-0000-0000-000029000000}"/>
    <cellStyle name="Currency 3 2 2 3 4" xfId="3128" xr:uid="{00000000-0005-0000-0000-000029000000}"/>
    <cellStyle name="Currency 3 2 2 4" xfId="1133" xr:uid="{00000000-0005-0000-0000-000029000000}"/>
    <cellStyle name="Currency 3 2 2 4 2" xfId="5586" xr:uid="{00000000-0005-0000-0000-000029000000}"/>
    <cellStyle name="Currency 3 2 2 4 3" xfId="3575" xr:uid="{00000000-0005-0000-0000-000029000000}"/>
    <cellStyle name="Currency 3 2 2 5" xfId="1696" xr:uid="{00000000-0005-0000-0000-000029000000}"/>
    <cellStyle name="Currency 3 2 2 5 2" xfId="4692" xr:uid="{00000000-0005-0000-0000-000029000000}"/>
    <cellStyle name="Currency 3 2 2 6" xfId="2680" xr:uid="{00000000-0005-0000-0000-000029000000}"/>
    <cellStyle name="Currency 3 2 3" xfId="607" xr:uid="{00000000-0005-0000-0000-000029000000}"/>
    <cellStyle name="Currency 3 2 3 2" xfId="1266" xr:uid="{00000000-0005-0000-0000-000029000000}"/>
    <cellStyle name="Currency 3 2 3 2 2" xfId="2101" xr:uid="{00000000-0005-0000-0000-000029000000}"/>
    <cellStyle name="Currency 3 2 3 2 2 2" xfId="5952" xr:uid="{00000000-0005-0000-0000-000029000000}"/>
    <cellStyle name="Currency 3 2 3 2 2 3" xfId="3942" xr:uid="{00000000-0005-0000-0000-000029000000}"/>
    <cellStyle name="Currency 3 2 3 2 3" xfId="5057" xr:uid="{00000000-0005-0000-0000-000029000000}"/>
    <cellStyle name="Currency 3 2 3 2 4" xfId="3047" xr:uid="{00000000-0005-0000-0000-000029000000}"/>
    <cellStyle name="Currency 3 2 3 3" xfId="1831" xr:uid="{00000000-0005-0000-0000-000029000000}"/>
    <cellStyle name="Currency 3 2 3 3 2" xfId="5505" xr:uid="{00000000-0005-0000-0000-000029000000}"/>
    <cellStyle name="Currency 3 2 3 3 3" xfId="3494" xr:uid="{00000000-0005-0000-0000-000029000000}"/>
    <cellStyle name="Currency 3 2 3 4" xfId="4611" xr:uid="{00000000-0005-0000-0000-000029000000}"/>
    <cellStyle name="Currency 3 2 3 5" xfId="2599" xr:uid="{00000000-0005-0000-0000-000029000000}"/>
    <cellStyle name="Currency 3 2 4" xfId="360" xr:uid="{00000000-0005-0000-0000-000029000000}"/>
    <cellStyle name="Currency 3 2 4 2" xfId="1056" xr:uid="{00000000-0005-0000-0000-000029000000}"/>
    <cellStyle name="Currency 3 2 4 2 2" xfId="3838" xr:uid="{00000000-0005-0000-0000-000029000000}"/>
    <cellStyle name="Currency 3 2 4 2 2 2" xfId="5848" xr:uid="{00000000-0005-0000-0000-000029000000}"/>
    <cellStyle name="Currency 3 2 4 2 3" xfId="4953" xr:uid="{00000000-0005-0000-0000-000029000000}"/>
    <cellStyle name="Currency 3 2 4 2 4" xfId="2943" xr:uid="{00000000-0005-0000-0000-000029000000}"/>
    <cellStyle name="Currency 3 2 4 3" xfId="1618" xr:uid="{00000000-0005-0000-0000-000029000000}"/>
    <cellStyle name="Currency 3 2 4 3 2" xfId="5401" xr:uid="{00000000-0005-0000-0000-000029000000}"/>
    <cellStyle name="Currency 3 2 4 3 3" xfId="3390" xr:uid="{00000000-0005-0000-0000-000029000000}"/>
    <cellStyle name="Currency 3 2 4 4" xfId="4505" xr:uid="{00000000-0005-0000-0000-000029000000}"/>
    <cellStyle name="Currency 3 2 4 5" xfId="2491" xr:uid="{00000000-0005-0000-0000-000029000000}"/>
    <cellStyle name="Currency 3 2 5" xfId="802" xr:uid="{00000000-0005-0000-0000-000029000000}"/>
    <cellStyle name="Currency 3 2 5 2" xfId="3759" xr:uid="{00000000-0005-0000-0000-000029000000}"/>
    <cellStyle name="Currency 3 2 5 2 2" xfId="5769" xr:uid="{00000000-0005-0000-0000-000029000000}"/>
    <cellStyle name="Currency 3 2 5 3" xfId="4874" xr:uid="{00000000-0005-0000-0000-000029000000}"/>
    <cellStyle name="Currency 3 2 5 4" xfId="2864" xr:uid="{00000000-0005-0000-0000-000029000000}"/>
    <cellStyle name="Currency 3 2 6" xfId="763" xr:uid="{00000000-0005-0000-0000-000029000000}"/>
    <cellStyle name="Currency 3 2 6 2" xfId="5322" xr:uid="{00000000-0005-0000-0000-000029000000}"/>
    <cellStyle name="Currency 3 2 6 3" xfId="3311" xr:uid="{00000000-0005-0000-0000-000029000000}"/>
    <cellStyle name="Currency 3 2 7" xfId="1533" xr:uid="{00000000-0005-0000-0000-000029000000}"/>
    <cellStyle name="Currency 3 2 7 2" xfId="4425" xr:uid="{00000000-0005-0000-0000-000029000000}"/>
    <cellStyle name="Currency 3 2 8" xfId="2205" xr:uid="{00000000-0005-0000-0000-00001F000000}"/>
    <cellStyle name="Currency 3 2 8 2" xfId="6478" xr:uid="{00000000-0005-0000-0000-000013000000}"/>
    <cellStyle name="Currency 3 2 9" xfId="2411" xr:uid="{00000000-0005-0000-0000-000029000000}"/>
    <cellStyle name="Currency 3 3" xfId="162" xr:uid="{00000000-0005-0000-0000-000009000000}"/>
    <cellStyle name="Currency 3 3 2" xfId="414" xr:uid="{00000000-0005-0000-0000-000009000000}"/>
    <cellStyle name="Currency 3 3 2 2" xfId="673" xr:uid="{00000000-0005-0000-0000-000009000000}"/>
    <cellStyle name="Currency 3 3 2 2 2" xfId="1332" xr:uid="{00000000-0005-0000-0000-000009000000}"/>
    <cellStyle name="Currency 3 3 2 2 2 2" xfId="4092" xr:uid="{00000000-0005-0000-0000-000009000000}"/>
    <cellStyle name="Currency 3 3 2 2 2 2 2" xfId="6102" xr:uid="{00000000-0005-0000-0000-000009000000}"/>
    <cellStyle name="Currency 3 3 2 2 2 3" xfId="5207" xr:uid="{00000000-0005-0000-0000-000009000000}"/>
    <cellStyle name="Currency 3 3 2 2 2 4" xfId="3197" xr:uid="{00000000-0005-0000-0000-000009000000}"/>
    <cellStyle name="Currency 3 3 2 2 3" xfId="1897" xr:uid="{00000000-0005-0000-0000-000009000000}"/>
    <cellStyle name="Currency 3 3 2 2 3 2" xfId="5655" xr:uid="{00000000-0005-0000-0000-000009000000}"/>
    <cellStyle name="Currency 3 3 2 2 3 3" xfId="3644" xr:uid="{00000000-0005-0000-0000-000009000000}"/>
    <cellStyle name="Currency 3 3 2 2 4" xfId="4761" xr:uid="{00000000-0005-0000-0000-000009000000}"/>
    <cellStyle name="Currency 3 3 2 2 5" xfId="2750" xr:uid="{00000000-0005-0000-0000-000009000000}"/>
    <cellStyle name="Currency 3 3 2 3" xfId="863" xr:uid="{00000000-0005-0000-0000-000009000000}"/>
    <cellStyle name="Currency 3 3 2 3 2" xfId="1396" xr:uid="{00000000-0005-0000-0000-000009000000}"/>
    <cellStyle name="Currency 3 3 2 3 2 2" xfId="6009" xr:uid="{00000000-0005-0000-0000-000009000000}"/>
    <cellStyle name="Currency 3 3 2 3 2 3" xfId="3999" xr:uid="{00000000-0005-0000-0000-000009000000}"/>
    <cellStyle name="Currency 3 3 2 3 3" xfId="1986" xr:uid="{00000000-0005-0000-0000-000009000000}"/>
    <cellStyle name="Currency 3 3 2 3 3 2" xfId="5114" xr:uid="{00000000-0005-0000-0000-000009000000}"/>
    <cellStyle name="Currency 3 3 2 3 4" xfId="3104" xr:uid="{00000000-0005-0000-0000-000009000000}"/>
    <cellStyle name="Currency 3 3 2 4" xfId="1109" xr:uid="{00000000-0005-0000-0000-000009000000}"/>
    <cellStyle name="Currency 3 3 2 4 2" xfId="5562" xr:uid="{00000000-0005-0000-0000-000009000000}"/>
    <cellStyle name="Currency 3 3 2 4 3" xfId="3551" xr:uid="{00000000-0005-0000-0000-000009000000}"/>
    <cellStyle name="Currency 3 3 2 5" xfId="1672" xr:uid="{00000000-0005-0000-0000-000009000000}"/>
    <cellStyle name="Currency 3 3 2 5 2" xfId="4668" xr:uid="{00000000-0005-0000-0000-000009000000}"/>
    <cellStyle name="Currency 3 3 2 6" xfId="2656" xr:uid="{00000000-0005-0000-0000-000009000000}"/>
    <cellStyle name="Currency 3 3 3" xfId="583" xr:uid="{00000000-0005-0000-0000-000009000000}"/>
    <cellStyle name="Currency 3 3 3 2" xfId="1242" xr:uid="{00000000-0005-0000-0000-000009000000}"/>
    <cellStyle name="Currency 3 3 3 2 2" xfId="2090" xr:uid="{00000000-0005-0000-0000-000009000000}"/>
    <cellStyle name="Currency 3 3 3 2 2 2" xfId="5928" xr:uid="{00000000-0005-0000-0000-000009000000}"/>
    <cellStyle name="Currency 3 3 3 2 2 3" xfId="3918" xr:uid="{00000000-0005-0000-0000-000009000000}"/>
    <cellStyle name="Currency 3 3 3 2 3" xfId="5033" xr:uid="{00000000-0005-0000-0000-000009000000}"/>
    <cellStyle name="Currency 3 3 3 2 4" xfId="3023" xr:uid="{00000000-0005-0000-0000-000009000000}"/>
    <cellStyle name="Currency 3 3 3 3" xfId="1807" xr:uid="{00000000-0005-0000-0000-000009000000}"/>
    <cellStyle name="Currency 3 3 3 3 2" xfId="5481" xr:uid="{00000000-0005-0000-0000-000009000000}"/>
    <cellStyle name="Currency 3 3 3 3 3" xfId="3470" xr:uid="{00000000-0005-0000-0000-000009000000}"/>
    <cellStyle name="Currency 3 3 3 4" xfId="4587" xr:uid="{00000000-0005-0000-0000-000009000000}"/>
    <cellStyle name="Currency 3 3 3 5" xfId="2575" xr:uid="{00000000-0005-0000-0000-000009000000}"/>
    <cellStyle name="Currency 3 3 4" xfId="380" xr:uid="{00000000-0005-0000-0000-000009000000}"/>
    <cellStyle name="Currency 3 3 4 2" xfId="1075" xr:uid="{00000000-0005-0000-0000-000009000000}"/>
    <cellStyle name="Currency 3 3 4 2 2" xfId="3814" xr:uid="{00000000-0005-0000-0000-000009000000}"/>
    <cellStyle name="Currency 3 3 4 2 2 2" xfId="5824" xr:uid="{00000000-0005-0000-0000-000009000000}"/>
    <cellStyle name="Currency 3 3 4 2 3" xfId="4929" xr:uid="{00000000-0005-0000-0000-000009000000}"/>
    <cellStyle name="Currency 3 3 4 2 4" xfId="2919" xr:uid="{00000000-0005-0000-0000-000009000000}"/>
    <cellStyle name="Currency 3 3 4 3" xfId="1638" xr:uid="{00000000-0005-0000-0000-000009000000}"/>
    <cellStyle name="Currency 3 3 4 3 2" xfId="5377" xr:uid="{00000000-0005-0000-0000-000009000000}"/>
    <cellStyle name="Currency 3 3 4 3 3" xfId="3366" xr:uid="{00000000-0005-0000-0000-000009000000}"/>
    <cellStyle name="Currency 3 3 4 4" xfId="4481" xr:uid="{00000000-0005-0000-0000-000009000000}"/>
    <cellStyle name="Currency 3 3 4 5" xfId="2467" xr:uid="{00000000-0005-0000-0000-000009000000}"/>
    <cellStyle name="Currency 3 3 5" xfId="732" xr:uid="{00000000-0005-0000-0000-000009000000}"/>
    <cellStyle name="Currency 3 3 5 2" xfId="3735" xr:uid="{00000000-0005-0000-0000-000009000000}"/>
    <cellStyle name="Currency 3 3 5 2 2" xfId="5745" xr:uid="{00000000-0005-0000-0000-000009000000}"/>
    <cellStyle name="Currency 3 3 5 3" xfId="4850" xr:uid="{00000000-0005-0000-0000-000009000000}"/>
    <cellStyle name="Currency 3 3 5 4" xfId="2840" xr:uid="{00000000-0005-0000-0000-000009000000}"/>
    <cellStyle name="Currency 3 3 6" xfId="938" xr:uid="{00000000-0005-0000-0000-000009000000}"/>
    <cellStyle name="Currency 3 3 6 2" xfId="5298" xr:uid="{00000000-0005-0000-0000-000009000000}"/>
    <cellStyle name="Currency 3 3 6 3" xfId="3287" xr:uid="{00000000-0005-0000-0000-000009000000}"/>
    <cellStyle name="Currency 3 3 7" xfId="1509" xr:uid="{00000000-0005-0000-0000-000009000000}"/>
    <cellStyle name="Currency 3 3 7 2" xfId="4401" xr:uid="{00000000-0005-0000-0000-000009000000}"/>
    <cellStyle name="Currency 3 3 8" xfId="2243" xr:uid="{00000000-0005-0000-0000-00001E000000}"/>
    <cellStyle name="Currency 3 3 8 2" xfId="6434" xr:uid="{00000000-0005-0000-0000-000013000000}"/>
    <cellStyle name="Currency 3 3 9" xfId="2387" xr:uid="{00000000-0005-0000-0000-000009000000}"/>
    <cellStyle name="Currency 3 4" xfId="179" xr:uid="{00000000-0005-0000-0000-000029000000}"/>
    <cellStyle name="Currency 3 4 2" xfId="599" xr:uid="{00000000-0005-0000-0000-000029000000}"/>
    <cellStyle name="Currency 3 4 2 2" xfId="918" xr:uid="{00000000-0005-0000-0000-000029000000}"/>
    <cellStyle name="Currency 3 4 2 2 2" xfId="1425" xr:uid="{00000000-0005-0000-0000-000029000000}"/>
    <cellStyle name="Currency 3 4 2 2 2 2" xfId="4107" xr:uid="{00000000-0005-0000-0000-000029000000}"/>
    <cellStyle name="Currency 3 4 2 2 2 2 2" xfId="6117" xr:uid="{00000000-0005-0000-0000-000029000000}"/>
    <cellStyle name="Currency 3 4 2 2 2 3" xfId="5222" xr:uid="{00000000-0005-0000-0000-000029000000}"/>
    <cellStyle name="Currency 3 4 2 2 2 4" xfId="3212" xr:uid="{00000000-0005-0000-0000-000029000000}"/>
    <cellStyle name="Currency 3 4 2 2 3" xfId="2015" xr:uid="{00000000-0005-0000-0000-000029000000}"/>
    <cellStyle name="Currency 3 4 2 2 3 2" xfId="5670" xr:uid="{00000000-0005-0000-0000-000029000000}"/>
    <cellStyle name="Currency 3 4 2 2 3 3" xfId="3659" xr:uid="{00000000-0005-0000-0000-000029000000}"/>
    <cellStyle name="Currency 3 4 2 2 4" xfId="4776" xr:uid="{00000000-0005-0000-0000-000029000000}"/>
    <cellStyle name="Currency 3 4 2 2 5" xfId="2765" xr:uid="{00000000-0005-0000-0000-000029000000}"/>
    <cellStyle name="Currency 3 4 2 3" xfId="755" xr:uid="{00000000-0005-0000-0000-000029000000}"/>
    <cellStyle name="Currency 3 4 2 3 2" xfId="1451" xr:uid="{00000000-0005-0000-0000-000029000000}"/>
    <cellStyle name="Currency 3 4 2 3 2 2" xfId="6025" xr:uid="{00000000-0005-0000-0000-000029000000}"/>
    <cellStyle name="Currency 3 4 2 3 2 3" xfId="4015" xr:uid="{00000000-0005-0000-0000-000029000000}"/>
    <cellStyle name="Currency 3 4 2 3 3" xfId="1955" xr:uid="{00000000-0005-0000-0000-000029000000}"/>
    <cellStyle name="Currency 3 4 2 3 3 2" xfId="5130" xr:uid="{00000000-0005-0000-0000-000029000000}"/>
    <cellStyle name="Currency 3 4 2 3 4" xfId="3120" xr:uid="{00000000-0005-0000-0000-000029000000}"/>
    <cellStyle name="Currency 3 4 2 4" xfId="1258" xr:uid="{00000000-0005-0000-0000-000029000000}"/>
    <cellStyle name="Currency 3 4 2 4 2" xfId="5578" xr:uid="{00000000-0005-0000-0000-000029000000}"/>
    <cellStyle name="Currency 3 4 2 4 3" xfId="3567" xr:uid="{00000000-0005-0000-0000-000029000000}"/>
    <cellStyle name="Currency 3 4 2 5" xfId="1823" xr:uid="{00000000-0005-0000-0000-000029000000}"/>
    <cellStyle name="Currency 3 4 2 5 2" xfId="4684" xr:uid="{00000000-0005-0000-0000-000029000000}"/>
    <cellStyle name="Currency 3 4 2 6" xfId="2672" xr:uid="{00000000-0005-0000-0000-000029000000}"/>
    <cellStyle name="Currency 3 4 3" xfId="430" xr:uid="{00000000-0005-0000-0000-000029000000}"/>
    <cellStyle name="Currency 3 4 3 2" xfId="1125" xr:uid="{00000000-0005-0000-0000-000029000000}"/>
    <cellStyle name="Currency 3 4 3 2 2" xfId="2058" xr:uid="{00000000-0005-0000-0000-000029000000}"/>
    <cellStyle name="Currency 3 4 3 2 2 2" xfId="5944" xr:uid="{00000000-0005-0000-0000-000029000000}"/>
    <cellStyle name="Currency 3 4 3 2 2 3" xfId="3934" xr:uid="{00000000-0005-0000-0000-000029000000}"/>
    <cellStyle name="Currency 3 4 3 2 3" xfId="5049" xr:uid="{00000000-0005-0000-0000-000029000000}"/>
    <cellStyle name="Currency 3 4 3 2 4" xfId="3039" xr:uid="{00000000-0005-0000-0000-000029000000}"/>
    <cellStyle name="Currency 3 4 3 3" xfId="1688" xr:uid="{00000000-0005-0000-0000-000029000000}"/>
    <cellStyle name="Currency 3 4 3 3 2" xfId="5497" xr:uid="{00000000-0005-0000-0000-000029000000}"/>
    <cellStyle name="Currency 3 4 3 3 3" xfId="3486" xr:uid="{00000000-0005-0000-0000-000029000000}"/>
    <cellStyle name="Currency 3 4 3 4" xfId="4603" xr:uid="{00000000-0005-0000-0000-000029000000}"/>
    <cellStyle name="Currency 3 4 3 5" xfId="2591" xr:uid="{00000000-0005-0000-0000-000029000000}"/>
    <cellStyle name="Currency 3 4 4" xfId="492" xr:uid="{00000000-0005-0000-0000-000029000000}"/>
    <cellStyle name="Currency 3 4 4 2" xfId="1183" xr:uid="{00000000-0005-0000-0000-000029000000}"/>
    <cellStyle name="Currency 3 4 4 2 2" xfId="3830" xr:uid="{00000000-0005-0000-0000-000029000000}"/>
    <cellStyle name="Currency 3 4 4 2 2 2" xfId="5840" xr:uid="{00000000-0005-0000-0000-000029000000}"/>
    <cellStyle name="Currency 3 4 4 2 3" xfId="4945" xr:uid="{00000000-0005-0000-0000-000029000000}"/>
    <cellStyle name="Currency 3 4 4 2 4" xfId="2935" xr:uid="{00000000-0005-0000-0000-000029000000}"/>
    <cellStyle name="Currency 3 4 4 3" xfId="1747" xr:uid="{00000000-0005-0000-0000-000029000000}"/>
    <cellStyle name="Currency 3 4 4 3 2" xfId="5393" xr:uid="{00000000-0005-0000-0000-000029000000}"/>
    <cellStyle name="Currency 3 4 4 3 3" xfId="3382" xr:uid="{00000000-0005-0000-0000-000029000000}"/>
    <cellStyle name="Currency 3 4 4 4" xfId="4497" xr:uid="{00000000-0005-0000-0000-000029000000}"/>
    <cellStyle name="Currency 3 4 4 5" xfId="2483" xr:uid="{00000000-0005-0000-0000-000029000000}"/>
    <cellStyle name="Currency 3 4 5" xfId="832" xr:uid="{00000000-0005-0000-0000-000029000000}"/>
    <cellStyle name="Currency 3 4 5 2" xfId="3751" xr:uid="{00000000-0005-0000-0000-000029000000}"/>
    <cellStyle name="Currency 3 4 5 2 2" xfId="5761" xr:uid="{00000000-0005-0000-0000-000029000000}"/>
    <cellStyle name="Currency 3 4 5 3" xfId="4866" xr:uid="{00000000-0005-0000-0000-000029000000}"/>
    <cellStyle name="Currency 3 4 5 4" xfId="2856" xr:uid="{00000000-0005-0000-0000-000029000000}"/>
    <cellStyle name="Currency 3 4 6" xfId="1525" xr:uid="{00000000-0005-0000-0000-000029000000}"/>
    <cellStyle name="Currency 3 4 6 2" xfId="5314" xr:uid="{00000000-0005-0000-0000-000029000000}"/>
    <cellStyle name="Currency 3 4 6 3" xfId="3303" xr:uid="{00000000-0005-0000-0000-000029000000}"/>
    <cellStyle name="Currency 3 4 7" xfId="2173" xr:uid="{00000000-0005-0000-0000-00001E000000}"/>
    <cellStyle name="Currency 3 4 7 2" xfId="4417" xr:uid="{00000000-0005-0000-0000-000029000000}"/>
    <cellStyle name="Currency 3 4 8" xfId="2403" xr:uid="{00000000-0005-0000-0000-000029000000}"/>
    <cellStyle name="Currency 3 5" xfId="398" xr:uid="{00000000-0005-0000-0000-000029000000}"/>
    <cellStyle name="Currency 3 5 2" xfId="661" xr:uid="{00000000-0005-0000-0000-000029000000}"/>
    <cellStyle name="Currency 3 5 2 2" xfId="954" xr:uid="{00000000-0005-0000-0000-000029000000}"/>
    <cellStyle name="Currency 3 5 2 2 2" xfId="1469" xr:uid="{00000000-0005-0000-0000-000029000000}"/>
    <cellStyle name="Currency 3 5 2 2 2 2" xfId="5989" xr:uid="{00000000-0005-0000-0000-000029000000}"/>
    <cellStyle name="Currency 3 5 2 2 2 3" xfId="3979" xr:uid="{00000000-0005-0000-0000-000029000000}"/>
    <cellStyle name="Currency 3 5 2 2 3" xfId="2030" xr:uid="{00000000-0005-0000-0000-000029000000}"/>
    <cellStyle name="Currency 3 5 2 2 3 2" xfId="5094" xr:uid="{00000000-0005-0000-0000-000029000000}"/>
    <cellStyle name="Currency 3 5 2 2 4" xfId="3084" xr:uid="{00000000-0005-0000-0000-000029000000}"/>
    <cellStyle name="Currency 3 5 2 3" xfId="1320" xr:uid="{00000000-0005-0000-0000-000029000000}"/>
    <cellStyle name="Currency 3 5 2 3 2" xfId="5542" xr:uid="{00000000-0005-0000-0000-000029000000}"/>
    <cellStyle name="Currency 3 5 2 3 3" xfId="3531" xr:uid="{00000000-0005-0000-0000-000029000000}"/>
    <cellStyle name="Currency 3 5 2 4" xfId="1885" xr:uid="{00000000-0005-0000-0000-000029000000}"/>
    <cellStyle name="Currency 3 5 2 4 2" xfId="4648" xr:uid="{00000000-0005-0000-0000-000029000000}"/>
    <cellStyle name="Currency 3 5 2 5" xfId="2636" xr:uid="{00000000-0005-0000-0000-000029000000}"/>
    <cellStyle name="Currency 3 5 3" xfId="484" xr:uid="{00000000-0005-0000-0000-000029000000}"/>
    <cellStyle name="Currency 3 5 3 2" xfId="1175" xr:uid="{00000000-0005-0000-0000-000029000000}"/>
    <cellStyle name="Currency 3 5 3 2 2" xfId="3902" xr:uid="{00000000-0005-0000-0000-000029000000}"/>
    <cellStyle name="Currency 3 5 3 2 2 2" xfId="5912" xr:uid="{00000000-0005-0000-0000-000029000000}"/>
    <cellStyle name="Currency 3 5 3 2 3" xfId="5017" xr:uid="{00000000-0005-0000-0000-000029000000}"/>
    <cellStyle name="Currency 3 5 3 2 4" xfId="3007" xr:uid="{00000000-0005-0000-0000-000029000000}"/>
    <cellStyle name="Currency 3 5 3 3" xfId="1739" xr:uid="{00000000-0005-0000-0000-000029000000}"/>
    <cellStyle name="Currency 3 5 3 3 2" xfId="5465" xr:uid="{00000000-0005-0000-0000-000029000000}"/>
    <cellStyle name="Currency 3 5 3 3 3" xfId="3454" xr:uid="{00000000-0005-0000-0000-000029000000}"/>
    <cellStyle name="Currency 3 5 3 4" xfId="4571" xr:uid="{00000000-0005-0000-0000-000029000000}"/>
    <cellStyle name="Currency 3 5 3 5" xfId="2559" xr:uid="{00000000-0005-0000-0000-000029000000}"/>
    <cellStyle name="Currency 3 5 4" xfId="773" xr:uid="{00000000-0005-0000-0000-000029000000}"/>
    <cellStyle name="Currency 3 5 4 2" xfId="1440" xr:uid="{00000000-0005-0000-0000-000029000000}"/>
    <cellStyle name="Currency 3 5 4 2 2" xfId="5729" xr:uid="{00000000-0005-0000-0000-000029000000}"/>
    <cellStyle name="Currency 3 5 4 2 3" xfId="3719" xr:uid="{00000000-0005-0000-0000-000029000000}"/>
    <cellStyle name="Currency 3 5 4 3" xfId="1958" xr:uid="{00000000-0005-0000-0000-000029000000}"/>
    <cellStyle name="Currency 3 5 4 3 2" xfId="4834" xr:uid="{00000000-0005-0000-0000-000029000000}"/>
    <cellStyle name="Currency 3 5 4 4" xfId="2824" xr:uid="{00000000-0005-0000-0000-000029000000}"/>
    <cellStyle name="Currency 3 5 5" xfId="1093" xr:uid="{00000000-0005-0000-0000-000029000000}"/>
    <cellStyle name="Currency 3 5 5 2" xfId="2051" xr:uid="{00000000-0005-0000-0000-000029000000}"/>
    <cellStyle name="Currency 3 5 5 2 2" xfId="5282" xr:uid="{00000000-0005-0000-0000-000029000000}"/>
    <cellStyle name="Currency 3 5 5 3" xfId="3271" xr:uid="{00000000-0005-0000-0000-000029000000}"/>
    <cellStyle name="Currency 3 5 6" xfId="1656" xr:uid="{00000000-0005-0000-0000-000029000000}"/>
    <cellStyle name="Currency 3 5 6 2" xfId="4385" xr:uid="{00000000-0005-0000-0000-000029000000}"/>
    <cellStyle name="Currency 3 5 7" xfId="2284" xr:uid="{00000000-0005-0000-0000-00001E000000}"/>
    <cellStyle name="Currency 3 5 7 2" xfId="6706" xr:uid="{00000000-0005-0000-0000-000029000000}"/>
    <cellStyle name="Currency 3 5 8" xfId="2371" xr:uid="{00000000-0005-0000-0000-000029000000}"/>
    <cellStyle name="Currency 3 6" xfId="531" xr:uid="{00000000-0005-0000-0000-000013000000}"/>
    <cellStyle name="Currency 3 6 2" xfId="722" xr:uid="{00000000-0005-0000-0000-000013000000}"/>
    <cellStyle name="Currency 3 6 2 2" xfId="1366" xr:uid="{00000000-0005-0000-0000-000013000000}"/>
    <cellStyle name="Currency 3 6 2 2 2" xfId="4136" xr:uid="{00000000-0005-0000-0000-000013000000}"/>
    <cellStyle name="Currency 3 6 2 2 2 2" xfId="6146" xr:uid="{00000000-0005-0000-0000-000013000000}"/>
    <cellStyle name="Currency 3 6 2 2 3" xfId="5251" xr:uid="{00000000-0005-0000-0000-000013000000}"/>
    <cellStyle name="Currency 3 6 2 2 4" xfId="3241" xr:uid="{00000000-0005-0000-0000-000013000000}"/>
    <cellStyle name="Currency 3 6 2 3" xfId="1946" xr:uid="{00000000-0005-0000-0000-000013000000}"/>
    <cellStyle name="Currency 3 6 2 3 2" xfId="5699" xr:uid="{00000000-0005-0000-0000-000013000000}"/>
    <cellStyle name="Currency 3 6 2 3 3" xfId="3688" xr:uid="{00000000-0005-0000-0000-000013000000}"/>
    <cellStyle name="Currency 3 6 2 4" xfId="4805" xr:uid="{00000000-0005-0000-0000-000013000000}"/>
    <cellStyle name="Currency 3 6 2 5" xfId="2794" xr:uid="{00000000-0005-0000-0000-000013000000}"/>
    <cellStyle name="Currency 3 6 3" xfId="914" xr:uid="{00000000-0005-0000-0000-000013000000}"/>
    <cellStyle name="Currency 3 6 3 2" xfId="1423" xr:uid="{00000000-0005-0000-0000-000013000000}"/>
    <cellStyle name="Currency 3 6 3 2 2" xfId="5993" xr:uid="{00000000-0005-0000-0000-000029000000}"/>
    <cellStyle name="Currency 3 6 3 2 3" xfId="3983" xr:uid="{00000000-0005-0000-0000-000029000000}"/>
    <cellStyle name="Currency 3 6 3 3" xfId="2013" xr:uid="{00000000-0005-0000-0000-000013000000}"/>
    <cellStyle name="Currency 3 6 3 3 2" xfId="5098" xr:uid="{00000000-0005-0000-0000-000029000000}"/>
    <cellStyle name="Currency 3 6 3 4" xfId="3088" xr:uid="{00000000-0005-0000-0000-000029000000}"/>
    <cellStyle name="Currency 3 6 4" xfId="1210" xr:uid="{00000000-0005-0000-0000-000013000000}"/>
    <cellStyle name="Currency 3 6 4 2" xfId="5546" xr:uid="{00000000-0005-0000-0000-000029000000}"/>
    <cellStyle name="Currency 3 6 4 3" xfId="3535" xr:uid="{00000000-0005-0000-0000-000029000000}"/>
    <cellStyle name="Currency 3 6 5" xfId="1775" xr:uid="{00000000-0005-0000-0000-000013000000}"/>
    <cellStyle name="Currency 3 6 5 2" xfId="4652" xr:uid="{00000000-0005-0000-0000-000029000000}"/>
    <cellStyle name="Currency 3 6 6" xfId="2640" xr:uid="{00000000-0005-0000-0000-000029000000}"/>
    <cellStyle name="Currency 3 7" xfId="567" xr:uid="{00000000-0005-0000-0000-000029000000}"/>
    <cellStyle name="Currency 3 7 2" xfId="1226" xr:uid="{00000000-0005-0000-0000-000029000000}"/>
    <cellStyle name="Currency 3 7 2 2" xfId="2081" xr:uid="{00000000-0005-0000-0000-000029000000}"/>
    <cellStyle name="Currency 3 7 2 2 2" xfId="5897" xr:uid="{00000000-0005-0000-0000-000024000000}"/>
    <cellStyle name="Currency 3 7 2 2 3" xfId="3887" xr:uid="{00000000-0005-0000-0000-000024000000}"/>
    <cellStyle name="Currency 3 7 2 3" xfId="5002" xr:uid="{00000000-0005-0000-0000-000024000000}"/>
    <cellStyle name="Currency 3 7 2 4" xfId="2992" xr:uid="{00000000-0005-0000-0000-000024000000}"/>
    <cellStyle name="Currency 3 7 3" xfId="1791" xr:uid="{00000000-0005-0000-0000-000029000000}"/>
    <cellStyle name="Currency 3 7 3 2" xfId="5450" xr:uid="{00000000-0005-0000-0000-000024000000}"/>
    <cellStyle name="Currency 3 7 3 3" xfId="3439" xr:uid="{00000000-0005-0000-0000-000024000000}"/>
    <cellStyle name="Currency 3 7 4" xfId="4555" xr:uid="{00000000-0005-0000-0000-000024000000}"/>
    <cellStyle name="Currency 3 7 5" xfId="2544" xr:uid="{00000000-0005-0000-0000-000024000000}"/>
    <cellStyle name="Currency 3 8" xfId="323" xr:uid="{00000000-0005-0000-0000-000009000000}"/>
    <cellStyle name="Currency 3 8 2" xfId="1031" xr:uid="{00000000-0005-0000-0000-000009000000}"/>
    <cellStyle name="Currency 3 8 2 2" xfId="3798" xr:uid="{00000000-0005-0000-0000-000029000000}"/>
    <cellStyle name="Currency 3 8 2 2 2" xfId="5808" xr:uid="{00000000-0005-0000-0000-000029000000}"/>
    <cellStyle name="Currency 3 8 2 3" xfId="4913" xr:uid="{00000000-0005-0000-0000-000029000000}"/>
    <cellStyle name="Currency 3 8 2 4" xfId="2903" xr:uid="{00000000-0005-0000-0000-000029000000}"/>
    <cellStyle name="Currency 3 8 3" xfId="1593" xr:uid="{00000000-0005-0000-0000-000009000000}"/>
    <cellStyle name="Currency 3 8 3 2" xfId="5361" xr:uid="{00000000-0005-0000-0000-000029000000}"/>
    <cellStyle name="Currency 3 8 3 3" xfId="3350" xr:uid="{00000000-0005-0000-0000-000029000000}"/>
    <cellStyle name="Currency 3 8 4" xfId="4465" xr:uid="{00000000-0005-0000-0000-000029000000}"/>
    <cellStyle name="Currency 3 8 5" xfId="2451" xr:uid="{00000000-0005-0000-0000-000029000000}"/>
    <cellStyle name="Currency 3 9" xfId="791" xr:uid="{00000000-0005-0000-0000-000029000000}"/>
    <cellStyle name="Currency 3 9 2" xfId="3701" xr:uid="{00000000-0005-0000-0000-000025000000}"/>
    <cellStyle name="Currency 3 9 2 2" xfId="5711" xr:uid="{00000000-0005-0000-0000-000025000000}"/>
    <cellStyle name="Currency 3 9 3" xfId="4816" xr:uid="{00000000-0005-0000-0000-000025000000}"/>
    <cellStyle name="Currency 3 9 4" xfId="2806" xr:uid="{00000000-0005-0000-0000-000025000000}"/>
    <cellStyle name="Currency 4" xfId="163" xr:uid="{00000000-0005-0000-0000-000099000000}"/>
    <cellStyle name="Currency 4 10" xfId="2388" xr:uid="{00000000-0005-0000-0000-000099000000}"/>
    <cellStyle name="Currency 4 2" xfId="415" xr:uid="{00000000-0005-0000-0000-000099000000}"/>
    <cellStyle name="Currency 4 2 2" xfId="674" xr:uid="{00000000-0005-0000-0000-000099000000}"/>
    <cellStyle name="Currency 4 2 2 2" xfId="1333" xr:uid="{00000000-0005-0000-0000-000099000000}"/>
    <cellStyle name="Currency 4 2 2 2 2" xfId="4093" xr:uid="{00000000-0005-0000-0000-000099000000}"/>
    <cellStyle name="Currency 4 2 2 2 2 2" xfId="6103" xr:uid="{00000000-0005-0000-0000-000099000000}"/>
    <cellStyle name="Currency 4 2 2 2 3" xfId="5208" xr:uid="{00000000-0005-0000-0000-000099000000}"/>
    <cellStyle name="Currency 4 2 2 2 4" xfId="3198" xr:uid="{00000000-0005-0000-0000-000099000000}"/>
    <cellStyle name="Currency 4 2 2 3" xfId="1898" xr:uid="{00000000-0005-0000-0000-000099000000}"/>
    <cellStyle name="Currency 4 2 2 3 2" xfId="5656" xr:uid="{00000000-0005-0000-0000-000099000000}"/>
    <cellStyle name="Currency 4 2 2 3 3" xfId="3645" xr:uid="{00000000-0005-0000-0000-000099000000}"/>
    <cellStyle name="Currency 4 2 2 4" xfId="4762" xr:uid="{00000000-0005-0000-0000-000099000000}"/>
    <cellStyle name="Currency 4 2 2 5" xfId="2751" xr:uid="{00000000-0005-0000-0000-000099000000}"/>
    <cellStyle name="Currency 4 2 3" xfId="864" xr:uid="{00000000-0005-0000-0000-000099000000}"/>
    <cellStyle name="Currency 4 2 3 2" xfId="1397" xr:uid="{00000000-0005-0000-0000-000099000000}"/>
    <cellStyle name="Currency 4 2 3 2 2" xfId="6010" xr:uid="{00000000-0005-0000-0000-000099000000}"/>
    <cellStyle name="Currency 4 2 3 2 3" xfId="4000" xr:uid="{00000000-0005-0000-0000-000099000000}"/>
    <cellStyle name="Currency 4 2 3 3" xfId="1987" xr:uid="{00000000-0005-0000-0000-000099000000}"/>
    <cellStyle name="Currency 4 2 3 3 2" xfId="5115" xr:uid="{00000000-0005-0000-0000-000099000000}"/>
    <cellStyle name="Currency 4 2 3 4" xfId="3105" xr:uid="{00000000-0005-0000-0000-000099000000}"/>
    <cellStyle name="Currency 4 2 4" xfId="1110" xr:uid="{00000000-0005-0000-0000-000099000000}"/>
    <cellStyle name="Currency 4 2 4 2" xfId="5563" xr:uid="{00000000-0005-0000-0000-000099000000}"/>
    <cellStyle name="Currency 4 2 4 3" xfId="3552" xr:uid="{00000000-0005-0000-0000-000099000000}"/>
    <cellStyle name="Currency 4 2 5" xfId="1673" xr:uid="{00000000-0005-0000-0000-000099000000}"/>
    <cellStyle name="Currency 4 2 5 2" xfId="4669" xr:uid="{00000000-0005-0000-0000-000099000000}"/>
    <cellStyle name="Currency 4 2 6" xfId="2657" xr:uid="{00000000-0005-0000-0000-000099000000}"/>
    <cellStyle name="Currency 4 3" xfId="584" xr:uid="{00000000-0005-0000-0000-000099000000}"/>
    <cellStyle name="Currency 4 3 2" xfId="1243" xr:uid="{00000000-0005-0000-0000-000099000000}"/>
    <cellStyle name="Currency 4 3 2 2" xfId="2091" xr:uid="{00000000-0005-0000-0000-000099000000}"/>
    <cellStyle name="Currency 4 3 2 2 2" xfId="5929" xr:uid="{00000000-0005-0000-0000-000099000000}"/>
    <cellStyle name="Currency 4 3 2 2 3" xfId="3919" xr:uid="{00000000-0005-0000-0000-000099000000}"/>
    <cellStyle name="Currency 4 3 2 3" xfId="5034" xr:uid="{00000000-0005-0000-0000-000099000000}"/>
    <cellStyle name="Currency 4 3 2 4" xfId="3024" xr:uid="{00000000-0005-0000-0000-000099000000}"/>
    <cellStyle name="Currency 4 3 3" xfId="1808" xr:uid="{00000000-0005-0000-0000-000099000000}"/>
    <cellStyle name="Currency 4 3 3 2" xfId="5482" xr:uid="{00000000-0005-0000-0000-000099000000}"/>
    <cellStyle name="Currency 4 3 3 3" xfId="3471" xr:uid="{00000000-0005-0000-0000-000099000000}"/>
    <cellStyle name="Currency 4 3 4" xfId="4588" xr:uid="{00000000-0005-0000-0000-000099000000}"/>
    <cellStyle name="Currency 4 3 5" xfId="2576" xr:uid="{00000000-0005-0000-0000-000099000000}"/>
    <cellStyle name="Currency 4 4" xfId="324" xr:uid="{00000000-0005-0000-0000-000099000000}"/>
    <cellStyle name="Currency 4 4 2" xfId="1032" xr:uid="{00000000-0005-0000-0000-000099000000}"/>
    <cellStyle name="Currency 4 4 2 2" xfId="3815" xr:uid="{00000000-0005-0000-0000-000099000000}"/>
    <cellStyle name="Currency 4 4 2 2 2" xfId="5825" xr:uid="{00000000-0005-0000-0000-000099000000}"/>
    <cellStyle name="Currency 4 4 2 3" xfId="4930" xr:uid="{00000000-0005-0000-0000-000099000000}"/>
    <cellStyle name="Currency 4 4 2 4" xfId="2920" xr:uid="{00000000-0005-0000-0000-000099000000}"/>
    <cellStyle name="Currency 4 4 3" xfId="1594" xr:uid="{00000000-0005-0000-0000-000099000000}"/>
    <cellStyle name="Currency 4 4 3 2" xfId="5378" xr:uid="{00000000-0005-0000-0000-000099000000}"/>
    <cellStyle name="Currency 4 4 3 3" xfId="3367" xr:uid="{00000000-0005-0000-0000-000099000000}"/>
    <cellStyle name="Currency 4 4 4" xfId="4482" xr:uid="{00000000-0005-0000-0000-000099000000}"/>
    <cellStyle name="Currency 4 4 5" xfId="2468" xr:uid="{00000000-0005-0000-0000-000099000000}"/>
    <cellStyle name="Currency 4 5" xfId="780" xr:uid="{00000000-0005-0000-0000-000099000000}"/>
    <cellStyle name="Currency 4 5 2" xfId="3736" xr:uid="{00000000-0005-0000-0000-000099000000}"/>
    <cellStyle name="Currency 4 5 2 2" xfId="5746" xr:uid="{00000000-0005-0000-0000-000099000000}"/>
    <cellStyle name="Currency 4 5 3" xfId="4851" xr:uid="{00000000-0005-0000-0000-000099000000}"/>
    <cellStyle name="Currency 4 5 4" xfId="2841" xr:uid="{00000000-0005-0000-0000-000099000000}"/>
    <cellStyle name="Currency 4 6" xfId="843" xr:uid="{00000000-0005-0000-0000-000099000000}"/>
    <cellStyle name="Currency 4 6 2" xfId="5299" xr:uid="{00000000-0005-0000-0000-000099000000}"/>
    <cellStyle name="Currency 4 6 3" xfId="3288" xr:uid="{00000000-0005-0000-0000-000099000000}"/>
    <cellStyle name="Currency 4 7" xfId="1510" xr:uid="{00000000-0005-0000-0000-000099000000}"/>
    <cellStyle name="Currency 4 7 2" xfId="4402" xr:uid="{00000000-0005-0000-0000-000099000000}"/>
    <cellStyle name="Currency 4 8" xfId="2149" xr:uid="{00000000-0005-0000-0000-00001F000000}"/>
    <cellStyle name="Currency 4 8 2" xfId="6648" xr:uid="{00000000-0005-0000-0000-000099000000}"/>
    <cellStyle name="Currency 4 9" xfId="2235" xr:uid="{00000000-0005-0000-0000-0000F6000000}"/>
    <cellStyle name="Currency 5" xfId="192" xr:uid="{00000000-0005-0000-0000-0000C7000000}"/>
    <cellStyle name="Currency 5 2" xfId="440" xr:uid="{00000000-0005-0000-0000-0000C7000000}"/>
    <cellStyle name="Currency 5 2 2" xfId="693" xr:uid="{00000000-0005-0000-0000-0000C7000000}"/>
    <cellStyle name="Currency 5 2 2 2" xfId="1352" xr:uid="{00000000-0005-0000-0000-0000C7000000}"/>
    <cellStyle name="Currency 5 2 2 2 2" xfId="4116" xr:uid="{00000000-0005-0000-0000-0000C7000000}"/>
    <cellStyle name="Currency 5 2 2 2 2 2" xfId="6126" xr:uid="{00000000-0005-0000-0000-0000C7000000}"/>
    <cellStyle name="Currency 5 2 2 2 3" xfId="5231" xr:uid="{00000000-0005-0000-0000-0000C7000000}"/>
    <cellStyle name="Currency 5 2 2 2 4" xfId="3221" xr:uid="{00000000-0005-0000-0000-0000C7000000}"/>
    <cellStyle name="Currency 5 2 2 3" xfId="1917" xr:uid="{00000000-0005-0000-0000-0000C7000000}"/>
    <cellStyle name="Currency 5 2 2 3 2" xfId="5679" xr:uid="{00000000-0005-0000-0000-0000C7000000}"/>
    <cellStyle name="Currency 5 2 2 3 3" xfId="3668" xr:uid="{00000000-0005-0000-0000-0000C7000000}"/>
    <cellStyle name="Currency 5 2 2 4" xfId="4785" xr:uid="{00000000-0005-0000-0000-0000C7000000}"/>
    <cellStyle name="Currency 5 2 2 5" xfId="2774" xr:uid="{00000000-0005-0000-0000-0000C7000000}"/>
    <cellStyle name="Currency 5 2 3" xfId="883" xr:uid="{00000000-0005-0000-0000-0000C7000000}"/>
    <cellStyle name="Currency 5 2 3 2" xfId="1416" xr:uid="{00000000-0005-0000-0000-0000C7000000}"/>
    <cellStyle name="Currency 5 2 3 2 2" xfId="6035" xr:uid="{00000000-0005-0000-0000-0000C7000000}"/>
    <cellStyle name="Currency 5 2 3 2 3" xfId="4025" xr:uid="{00000000-0005-0000-0000-0000C7000000}"/>
    <cellStyle name="Currency 5 2 3 3" xfId="2006" xr:uid="{00000000-0005-0000-0000-0000C7000000}"/>
    <cellStyle name="Currency 5 2 3 3 2" xfId="5140" xr:uid="{00000000-0005-0000-0000-0000C7000000}"/>
    <cellStyle name="Currency 5 2 3 4" xfId="3130" xr:uid="{00000000-0005-0000-0000-0000C7000000}"/>
    <cellStyle name="Currency 5 2 4" xfId="1135" xr:uid="{00000000-0005-0000-0000-0000C7000000}"/>
    <cellStyle name="Currency 5 2 4 2" xfId="5588" xr:uid="{00000000-0005-0000-0000-0000C7000000}"/>
    <cellStyle name="Currency 5 2 4 3" xfId="3577" xr:uid="{00000000-0005-0000-0000-0000C7000000}"/>
    <cellStyle name="Currency 5 2 5" xfId="1698" xr:uid="{00000000-0005-0000-0000-0000C7000000}"/>
    <cellStyle name="Currency 5 2 5 2" xfId="4694" xr:uid="{00000000-0005-0000-0000-0000C7000000}"/>
    <cellStyle name="Currency 5 2 6" xfId="2682" xr:uid="{00000000-0005-0000-0000-0000C7000000}"/>
    <cellStyle name="Currency 5 3" xfId="609" xr:uid="{00000000-0005-0000-0000-0000C7000000}"/>
    <cellStyle name="Currency 5 3 2" xfId="1268" xr:uid="{00000000-0005-0000-0000-0000C7000000}"/>
    <cellStyle name="Currency 5 3 2 2" xfId="2103" xr:uid="{00000000-0005-0000-0000-0000C7000000}"/>
    <cellStyle name="Currency 5 3 2 2 2" xfId="5954" xr:uid="{00000000-0005-0000-0000-0000C7000000}"/>
    <cellStyle name="Currency 5 3 2 2 3" xfId="3944" xr:uid="{00000000-0005-0000-0000-0000C7000000}"/>
    <cellStyle name="Currency 5 3 2 3" xfId="5059" xr:uid="{00000000-0005-0000-0000-0000C7000000}"/>
    <cellStyle name="Currency 5 3 2 4" xfId="3049" xr:uid="{00000000-0005-0000-0000-0000C7000000}"/>
    <cellStyle name="Currency 5 3 3" xfId="1833" xr:uid="{00000000-0005-0000-0000-0000C7000000}"/>
    <cellStyle name="Currency 5 3 3 2" xfId="5507" xr:uid="{00000000-0005-0000-0000-0000C7000000}"/>
    <cellStyle name="Currency 5 3 3 3" xfId="3496" xr:uid="{00000000-0005-0000-0000-0000C7000000}"/>
    <cellStyle name="Currency 5 3 4" xfId="4613" xr:uid="{00000000-0005-0000-0000-0000C7000000}"/>
    <cellStyle name="Currency 5 3 5" xfId="2601" xr:uid="{00000000-0005-0000-0000-0000C7000000}"/>
    <cellStyle name="Currency 5 4" xfId="363" xr:uid="{00000000-0005-0000-0000-0000C7000000}"/>
    <cellStyle name="Currency 5 4 2" xfId="1059" xr:uid="{00000000-0005-0000-0000-0000C7000000}"/>
    <cellStyle name="Currency 5 4 2 2" xfId="3840" xr:uid="{00000000-0005-0000-0000-0000C7000000}"/>
    <cellStyle name="Currency 5 4 2 2 2" xfId="5850" xr:uid="{00000000-0005-0000-0000-0000C7000000}"/>
    <cellStyle name="Currency 5 4 2 3" xfId="4955" xr:uid="{00000000-0005-0000-0000-0000C7000000}"/>
    <cellStyle name="Currency 5 4 2 4" xfId="2945" xr:uid="{00000000-0005-0000-0000-0000C7000000}"/>
    <cellStyle name="Currency 5 4 3" xfId="1621" xr:uid="{00000000-0005-0000-0000-0000C7000000}"/>
    <cellStyle name="Currency 5 4 3 2" xfId="5403" xr:uid="{00000000-0005-0000-0000-0000C7000000}"/>
    <cellStyle name="Currency 5 4 3 3" xfId="3392" xr:uid="{00000000-0005-0000-0000-0000C7000000}"/>
    <cellStyle name="Currency 5 4 4" xfId="4507" xr:uid="{00000000-0005-0000-0000-0000C7000000}"/>
    <cellStyle name="Currency 5 4 5" xfId="2493" xr:uid="{00000000-0005-0000-0000-0000C7000000}"/>
    <cellStyle name="Currency 5 5" xfId="785" xr:uid="{00000000-0005-0000-0000-0000C7000000}"/>
    <cellStyle name="Currency 5 5 2" xfId="3761" xr:uid="{00000000-0005-0000-0000-0000C7000000}"/>
    <cellStyle name="Currency 5 5 2 2" xfId="5771" xr:uid="{00000000-0005-0000-0000-0000C7000000}"/>
    <cellStyle name="Currency 5 5 3" xfId="4876" xr:uid="{00000000-0005-0000-0000-0000C7000000}"/>
    <cellStyle name="Currency 5 5 4" xfId="2866" xr:uid="{00000000-0005-0000-0000-0000C7000000}"/>
    <cellStyle name="Currency 5 6" xfId="833" xr:uid="{00000000-0005-0000-0000-0000C7000000}"/>
    <cellStyle name="Currency 5 6 2" xfId="5324" xr:uid="{00000000-0005-0000-0000-0000C7000000}"/>
    <cellStyle name="Currency 5 6 3" xfId="3313" xr:uid="{00000000-0005-0000-0000-0000C7000000}"/>
    <cellStyle name="Currency 5 7" xfId="1535" xr:uid="{00000000-0005-0000-0000-0000C7000000}"/>
    <cellStyle name="Currency 5 7 2" xfId="4427" xr:uid="{00000000-0005-0000-0000-0000C7000000}"/>
    <cellStyle name="Currency 5 8" xfId="2413" xr:uid="{00000000-0005-0000-0000-0000C7000000}"/>
    <cellStyle name="Currency 6" xfId="175" xr:uid="{00000000-0005-0000-0000-0000C9000000}"/>
    <cellStyle name="Currency 6 2" xfId="427" xr:uid="{00000000-0005-0000-0000-0000C9000000}"/>
    <cellStyle name="Currency 6 2 2" xfId="686" xr:uid="{00000000-0005-0000-0000-0000C9000000}"/>
    <cellStyle name="Currency 6 2 2 2" xfId="1345" xr:uid="{00000000-0005-0000-0000-0000C9000000}"/>
    <cellStyle name="Currency 6 2 2 2 2" xfId="4105" xr:uid="{00000000-0005-0000-0000-0000C9000000}"/>
    <cellStyle name="Currency 6 2 2 2 2 2" xfId="6115" xr:uid="{00000000-0005-0000-0000-0000C9000000}"/>
    <cellStyle name="Currency 6 2 2 2 3" xfId="5220" xr:uid="{00000000-0005-0000-0000-0000C9000000}"/>
    <cellStyle name="Currency 6 2 2 2 4" xfId="3210" xr:uid="{00000000-0005-0000-0000-0000C9000000}"/>
    <cellStyle name="Currency 6 2 2 3" xfId="1910" xr:uid="{00000000-0005-0000-0000-0000C9000000}"/>
    <cellStyle name="Currency 6 2 2 3 2" xfId="5668" xr:uid="{00000000-0005-0000-0000-0000C9000000}"/>
    <cellStyle name="Currency 6 2 2 3 3" xfId="3657" xr:uid="{00000000-0005-0000-0000-0000C9000000}"/>
    <cellStyle name="Currency 6 2 2 4" xfId="4774" xr:uid="{00000000-0005-0000-0000-0000C9000000}"/>
    <cellStyle name="Currency 6 2 2 5" xfId="2763" xr:uid="{00000000-0005-0000-0000-0000C9000000}"/>
    <cellStyle name="Currency 6 2 3" xfId="876" xr:uid="{00000000-0005-0000-0000-0000C9000000}"/>
    <cellStyle name="Currency 6 2 3 2" xfId="1409" xr:uid="{00000000-0005-0000-0000-0000C9000000}"/>
    <cellStyle name="Currency 6 2 3 2 2" xfId="6022" xr:uid="{00000000-0005-0000-0000-0000C9000000}"/>
    <cellStyle name="Currency 6 2 3 2 3" xfId="4012" xr:uid="{00000000-0005-0000-0000-0000C9000000}"/>
    <cellStyle name="Currency 6 2 3 3" xfId="1999" xr:uid="{00000000-0005-0000-0000-0000C9000000}"/>
    <cellStyle name="Currency 6 2 3 3 2" xfId="5127" xr:uid="{00000000-0005-0000-0000-0000C9000000}"/>
    <cellStyle name="Currency 6 2 3 4" xfId="3117" xr:uid="{00000000-0005-0000-0000-0000C9000000}"/>
    <cellStyle name="Currency 6 2 4" xfId="1122" xr:uid="{00000000-0005-0000-0000-0000C9000000}"/>
    <cellStyle name="Currency 6 2 4 2" xfId="5575" xr:uid="{00000000-0005-0000-0000-0000C9000000}"/>
    <cellStyle name="Currency 6 2 4 3" xfId="3564" xr:uid="{00000000-0005-0000-0000-0000C9000000}"/>
    <cellStyle name="Currency 6 2 5" xfId="1685" xr:uid="{00000000-0005-0000-0000-0000C9000000}"/>
    <cellStyle name="Currency 6 2 5 2" xfId="4681" xr:uid="{00000000-0005-0000-0000-0000C9000000}"/>
    <cellStyle name="Currency 6 2 6" xfId="2669" xr:uid="{00000000-0005-0000-0000-0000C9000000}"/>
    <cellStyle name="Currency 6 3" xfId="596" xr:uid="{00000000-0005-0000-0000-0000C9000000}"/>
    <cellStyle name="Currency 6 3 2" xfId="1255" xr:uid="{00000000-0005-0000-0000-0000C9000000}"/>
    <cellStyle name="Currency 6 3 2 2" xfId="2096" xr:uid="{00000000-0005-0000-0000-0000C9000000}"/>
    <cellStyle name="Currency 6 3 2 2 2" xfId="5941" xr:uid="{00000000-0005-0000-0000-0000C9000000}"/>
    <cellStyle name="Currency 6 3 2 2 3" xfId="3931" xr:uid="{00000000-0005-0000-0000-0000C9000000}"/>
    <cellStyle name="Currency 6 3 2 3" xfId="5046" xr:uid="{00000000-0005-0000-0000-0000C9000000}"/>
    <cellStyle name="Currency 6 3 2 4" xfId="3036" xr:uid="{00000000-0005-0000-0000-0000C9000000}"/>
    <cellStyle name="Currency 6 3 3" xfId="1820" xr:uid="{00000000-0005-0000-0000-0000C9000000}"/>
    <cellStyle name="Currency 6 3 3 2" xfId="5494" xr:uid="{00000000-0005-0000-0000-0000C9000000}"/>
    <cellStyle name="Currency 6 3 3 3" xfId="3483" xr:uid="{00000000-0005-0000-0000-0000C9000000}"/>
    <cellStyle name="Currency 6 3 4" xfId="4600" xr:uid="{00000000-0005-0000-0000-0000C9000000}"/>
    <cellStyle name="Currency 6 3 5" xfId="2588" xr:uid="{00000000-0005-0000-0000-0000C9000000}"/>
    <cellStyle name="Currency 6 4" xfId="336" xr:uid="{00000000-0005-0000-0000-0000C9000000}"/>
    <cellStyle name="Currency 6 4 2" xfId="1044" xr:uid="{00000000-0005-0000-0000-0000C9000000}"/>
    <cellStyle name="Currency 6 4 2 2" xfId="3827" xr:uid="{00000000-0005-0000-0000-0000C9000000}"/>
    <cellStyle name="Currency 6 4 2 2 2" xfId="5837" xr:uid="{00000000-0005-0000-0000-0000C9000000}"/>
    <cellStyle name="Currency 6 4 2 3" xfId="4942" xr:uid="{00000000-0005-0000-0000-0000C9000000}"/>
    <cellStyle name="Currency 6 4 2 4" xfId="2932" xr:uid="{00000000-0005-0000-0000-0000C9000000}"/>
    <cellStyle name="Currency 6 4 3" xfId="1606" xr:uid="{00000000-0005-0000-0000-0000C9000000}"/>
    <cellStyle name="Currency 6 4 3 2" xfId="5390" xr:uid="{00000000-0005-0000-0000-0000C9000000}"/>
    <cellStyle name="Currency 6 4 3 3" xfId="3379" xr:uid="{00000000-0005-0000-0000-0000C9000000}"/>
    <cellStyle name="Currency 6 4 4" xfId="4494" xr:uid="{00000000-0005-0000-0000-0000C9000000}"/>
    <cellStyle name="Currency 6 4 5" xfId="2480" xr:uid="{00000000-0005-0000-0000-0000C9000000}"/>
    <cellStyle name="Currency 6 5" xfId="724" xr:uid="{00000000-0005-0000-0000-0000C9000000}"/>
    <cellStyle name="Currency 6 5 2" xfId="3748" xr:uid="{00000000-0005-0000-0000-0000C9000000}"/>
    <cellStyle name="Currency 6 5 2 2" xfId="5758" xr:uid="{00000000-0005-0000-0000-0000C9000000}"/>
    <cellStyle name="Currency 6 5 3" xfId="4863" xr:uid="{00000000-0005-0000-0000-0000C9000000}"/>
    <cellStyle name="Currency 6 5 4" xfId="2853" xr:uid="{00000000-0005-0000-0000-0000C9000000}"/>
    <cellStyle name="Currency 6 6" xfId="806" xr:uid="{00000000-0005-0000-0000-0000C9000000}"/>
    <cellStyle name="Currency 6 6 2" xfId="5311" xr:uid="{00000000-0005-0000-0000-0000C9000000}"/>
    <cellStyle name="Currency 6 6 3" xfId="3300" xr:uid="{00000000-0005-0000-0000-0000C9000000}"/>
    <cellStyle name="Currency 6 7" xfId="1522" xr:uid="{00000000-0005-0000-0000-0000C9000000}"/>
    <cellStyle name="Currency 6 7 2" xfId="4414" xr:uid="{00000000-0005-0000-0000-0000C9000000}"/>
    <cellStyle name="Currency 6 8" xfId="2400" xr:uid="{00000000-0005-0000-0000-0000C9000000}"/>
    <cellStyle name="Currency 7" xfId="169" xr:uid="{00000000-0005-0000-0000-0000CB000000}"/>
    <cellStyle name="Currency 7 2" xfId="421" xr:uid="{00000000-0005-0000-0000-0000CB000000}"/>
    <cellStyle name="Currency 7 2 2" xfId="680" xr:uid="{00000000-0005-0000-0000-0000CB000000}"/>
    <cellStyle name="Currency 7 2 2 2" xfId="1339" xr:uid="{00000000-0005-0000-0000-0000CB000000}"/>
    <cellStyle name="Currency 7 2 2 2 2" xfId="4099" xr:uid="{00000000-0005-0000-0000-0000CB000000}"/>
    <cellStyle name="Currency 7 2 2 2 2 2" xfId="6109" xr:uid="{00000000-0005-0000-0000-0000CB000000}"/>
    <cellStyle name="Currency 7 2 2 2 3" xfId="5214" xr:uid="{00000000-0005-0000-0000-0000CB000000}"/>
    <cellStyle name="Currency 7 2 2 2 4" xfId="3204" xr:uid="{00000000-0005-0000-0000-0000CB000000}"/>
    <cellStyle name="Currency 7 2 2 3" xfId="1904" xr:uid="{00000000-0005-0000-0000-0000CB000000}"/>
    <cellStyle name="Currency 7 2 2 3 2" xfId="5662" xr:uid="{00000000-0005-0000-0000-0000CB000000}"/>
    <cellStyle name="Currency 7 2 2 3 3" xfId="3651" xr:uid="{00000000-0005-0000-0000-0000CB000000}"/>
    <cellStyle name="Currency 7 2 2 4" xfId="4768" xr:uid="{00000000-0005-0000-0000-0000CB000000}"/>
    <cellStyle name="Currency 7 2 2 5" xfId="2757" xr:uid="{00000000-0005-0000-0000-0000CB000000}"/>
    <cellStyle name="Currency 7 2 3" xfId="870" xr:uid="{00000000-0005-0000-0000-0000CB000000}"/>
    <cellStyle name="Currency 7 2 3 2" xfId="1403" xr:uid="{00000000-0005-0000-0000-0000CB000000}"/>
    <cellStyle name="Currency 7 2 3 2 2" xfId="6016" xr:uid="{00000000-0005-0000-0000-0000CB000000}"/>
    <cellStyle name="Currency 7 2 3 2 3" xfId="4006" xr:uid="{00000000-0005-0000-0000-0000CB000000}"/>
    <cellStyle name="Currency 7 2 3 3" xfId="1993" xr:uid="{00000000-0005-0000-0000-0000CB000000}"/>
    <cellStyle name="Currency 7 2 3 3 2" xfId="5121" xr:uid="{00000000-0005-0000-0000-0000CB000000}"/>
    <cellStyle name="Currency 7 2 3 4" xfId="3111" xr:uid="{00000000-0005-0000-0000-0000CB000000}"/>
    <cellStyle name="Currency 7 2 4" xfId="1116" xr:uid="{00000000-0005-0000-0000-0000CB000000}"/>
    <cellStyle name="Currency 7 2 4 2" xfId="5569" xr:uid="{00000000-0005-0000-0000-0000CB000000}"/>
    <cellStyle name="Currency 7 2 4 3" xfId="3558" xr:uid="{00000000-0005-0000-0000-0000CB000000}"/>
    <cellStyle name="Currency 7 2 5" xfId="1679" xr:uid="{00000000-0005-0000-0000-0000CB000000}"/>
    <cellStyle name="Currency 7 2 5 2" xfId="4675" xr:uid="{00000000-0005-0000-0000-0000CB000000}"/>
    <cellStyle name="Currency 7 2 6" xfId="2663" xr:uid="{00000000-0005-0000-0000-0000CB000000}"/>
    <cellStyle name="Currency 7 3" xfId="590" xr:uid="{00000000-0005-0000-0000-0000CB000000}"/>
    <cellStyle name="Currency 7 3 2" xfId="1249" xr:uid="{00000000-0005-0000-0000-0000CB000000}"/>
    <cellStyle name="Currency 7 3 2 2" xfId="2094" xr:uid="{00000000-0005-0000-0000-0000CB000000}"/>
    <cellStyle name="Currency 7 3 2 2 2" xfId="5935" xr:uid="{00000000-0005-0000-0000-0000CB000000}"/>
    <cellStyle name="Currency 7 3 2 2 3" xfId="3925" xr:uid="{00000000-0005-0000-0000-0000CB000000}"/>
    <cellStyle name="Currency 7 3 2 3" xfId="5040" xr:uid="{00000000-0005-0000-0000-0000CB000000}"/>
    <cellStyle name="Currency 7 3 2 4" xfId="3030" xr:uid="{00000000-0005-0000-0000-0000CB000000}"/>
    <cellStyle name="Currency 7 3 3" xfId="1814" xr:uid="{00000000-0005-0000-0000-0000CB000000}"/>
    <cellStyle name="Currency 7 3 3 2" xfId="5488" xr:uid="{00000000-0005-0000-0000-0000CB000000}"/>
    <cellStyle name="Currency 7 3 3 3" xfId="3477" xr:uid="{00000000-0005-0000-0000-0000CB000000}"/>
    <cellStyle name="Currency 7 3 4" xfId="4594" xr:uid="{00000000-0005-0000-0000-0000CB000000}"/>
    <cellStyle name="Currency 7 3 5" xfId="2582" xr:uid="{00000000-0005-0000-0000-0000CB000000}"/>
    <cellStyle name="Currency 7 4" xfId="330" xr:uid="{00000000-0005-0000-0000-0000CB000000}"/>
    <cellStyle name="Currency 7 4 2" xfId="1038" xr:uid="{00000000-0005-0000-0000-0000CB000000}"/>
    <cellStyle name="Currency 7 4 2 2" xfId="3821" xr:uid="{00000000-0005-0000-0000-0000CB000000}"/>
    <cellStyle name="Currency 7 4 2 2 2" xfId="5831" xr:uid="{00000000-0005-0000-0000-0000CB000000}"/>
    <cellStyle name="Currency 7 4 2 3" xfId="4936" xr:uid="{00000000-0005-0000-0000-0000CB000000}"/>
    <cellStyle name="Currency 7 4 2 4" xfId="2926" xr:uid="{00000000-0005-0000-0000-0000CB000000}"/>
    <cellStyle name="Currency 7 4 3" xfId="1600" xr:uid="{00000000-0005-0000-0000-0000CB000000}"/>
    <cellStyle name="Currency 7 4 3 2" xfId="5384" xr:uid="{00000000-0005-0000-0000-0000CB000000}"/>
    <cellStyle name="Currency 7 4 3 3" xfId="3373" xr:uid="{00000000-0005-0000-0000-0000CB000000}"/>
    <cellStyle name="Currency 7 4 4" xfId="4488" xr:uid="{00000000-0005-0000-0000-0000CB000000}"/>
    <cellStyle name="Currency 7 4 5" xfId="2474" xr:uid="{00000000-0005-0000-0000-0000CB000000}"/>
    <cellStyle name="Currency 7 5" xfId="743" xr:uid="{00000000-0005-0000-0000-0000CB000000}"/>
    <cellStyle name="Currency 7 5 2" xfId="3742" xr:uid="{00000000-0005-0000-0000-0000CB000000}"/>
    <cellStyle name="Currency 7 5 2 2" xfId="5752" xr:uid="{00000000-0005-0000-0000-0000CB000000}"/>
    <cellStyle name="Currency 7 5 3" xfId="4857" xr:uid="{00000000-0005-0000-0000-0000CB000000}"/>
    <cellStyle name="Currency 7 5 4" xfId="2847" xr:uid="{00000000-0005-0000-0000-0000CB000000}"/>
    <cellStyle name="Currency 7 6" xfId="760" xr:uid="{00000000-0005-0000-0000-0000CB000000}"/>
    <cellStyle name="Currency 7 6 2" xfId="5305" xr:uid="{00000000-0005-0000-0000-0000CB000000}"/>
    <cellStyle name="Currency 7 6 3" xfId="3294" xr:uid="{00000000-0005-0000-0000-0000CB000000}"/>
    <cellStyle name="Currency 7 7" xfId="1516" xr:uid="{00000000-0005-0000-0000-0000CB000000}"/>
    <cellStyle name="Currency 7 7 2" xfId="4408" xr:uid="{00000000-0005-0000-0000-0000CB000000}"/>
    <cellStyle name="Currency 7 8" xfId="2394" xr:uid="{00000000-0005-0000-0000-0000CB000000}"/>
    <cellStyle name="Currency 8" xfId="193" xr:uid="{00000000-0005-0000-0000-0000D1000000}"/>
    <cellStyle name="Currency 8 2" xfId="441" xr:uid="{00000000-0005-0000-0000-0000D1000000}"/>
    <cellStyle name="Currency 8 2 2" xfId="694" xr:uid="{00000000-0005-0000-0000-0000D1000000}"/>
    <cellStyle name="Currency 8 2 2 2" xfId="1353" xr:uid="{00000000-0005-0000-0000-0000D1000000}"/>
    <cellStyle name="Currency 8 2 2 2 2" xfId="4117" xr:uid="{00000000-0005-0000-0000-0000D1000000}"/>
    <cellStyle name="Currency 8 2 2 2 2 2" xfId="6127" xr:uid="{00000000-0005-0000-0000-0000D1000000}"/>
    <cellStyle name="Currency 8 2 2 2 3" xfId="5232" xr:uid="{00000000-0005-0000-0000-0000D1000000}"/>
    <cellStyle name="Currency 8 2 2 2 4" xfId="3222" xr:uid="{00000000-0005-0000-0000-0000D1000000}"/>
    <cellStyle name="Currency 8 2 2 3" xfId="1918" xr:uid="{00000000-0005-0000-0000-0000D1000000}"/>
    <cellStyle name="Currency 8 2 2 3 2" xfId="5680" xr:uid="{00000000-0005-0000-0000-0000D1000000}"/>
    <cellStyle name="Currency 8 2 2 3 3" xfId="3669" xr:uid="{00000000-0005-0000-0000-0000D1000000}"/>
    <cellStyle name="Currency 8 2 2 4" xfId="4786" xr:uid="{00000000-0005-0000-0000-0000D1000000}"/>
    <cellStyle name="Currency 8 2 2 5" xfId="2775" xr:uid="{00000000-0005-0000-0000-0000D1000000}"/>
    <cellStyle name="Currency 8 2 3" xfId="884" xr:uid="{00000000-0005-0000-0000-0000D1000000}"/>
    <cellStyle name="Currency 8 2 3 2" xfId="1417" xr:uid="{00000000-0005-0000-0000-0000D1000000}"/>
    <cellStyle name="Currency 8 2 3 2 2" xfId="6036" xr:uid="{00000000-0005-0000-0000-0000D1000000}"/>
    <cellStyle name="Currency 8 2 3 2 3" xfId="4026" xr:uid="{00000000-0005-0000-0000-0000D1000000}"/>
    <cellStyle name="Currency 8 2 3 3" xfId="2007" xr:uid="{00000000-0005-0000-0000-0000D1000000}"/>
    <cellStyle name="Currency 8 2 3 3 2" xfId="5141" xr:uid="{00000000-0005-0000-0000-0000D1000000}"/>
    <cellStyle name="Currency 8 2 3 4" xfId="3131" xr:uid="{00000000-0005-0000-0000-0000D1000000}"/>
    <cellStyle name="Currency 8 2 4" xfId="1136" xr:uid="{00000000-0005-0000-0000-0000D1000000}"/>
    <cellStyle name="Currency 8 2 4 2" xfId="5589" xr:uid="{00000000-0005-0000-0000-0000D1000000}"/>
    <cellStyle name="Currency 8 2 4 3" xfId="3578" xr:uid="{00000000-0005-0000-0000-0000D1000000}"/>
    <cellStyle name="Currency 8 2 5" xfId="1699" xr:uid="{00000000-0005-0000-0000-0000D1000000}"/>
    <cellStyle name="Currency 8 2 5 2" xfId="4695" xr:uid="{00000000-0005-0000-0000-0000D1000000}"/>
    <cellStyle name="Currency 8 2 6" xfId="2683" xr:uid="{00000000-0005-0000-0000-0000D1000000}"/>
    <cellStyle name="Currency 8 3" xfId="610" xr:uid="{00000000-0005-0000-0000-0000D1000000}"/>
    <cellStyle name="Currency 8 3 2" xfId="1269" xr:uid="{00000000-0005-0000-0000-0000D1000000}"/>
    <cellStyle name="Currency 8 3 2 2" xfId="2104" xr:uid="{00000000-0005-0000-0000-0000D1000000}"/>
    <cellStyle name="Currency 8 3 2 2 2" xfId="5955" xr:uid="{00000000-0005-0000-0000-0000D1000000}"/>
    <cellStyle name="Currency 8 3 2 2 3" xfId="3945" xr:uid="{00000000-0005-0000-0000-0000D1000000}"/>
    <cellStyle name="Currency 8 3 2 3" xfId="5060" xr:uid="{00000000-0005-0000-0000-0000D1000000}"/>
    <cellStyle name="Currency 8 3 2 4" xfId="3050" xr:uid="{00000000-0005-0000-0000-0000D1000000}"/>
    <cellStyle name="Currency 8 3 3" xfId="1834" xr:uid="{00000000-0005-0000-0000-0000D1000000}"/>
    <cellStyle name="Currency 8 3 3 2" xfId="5508" xr:uid="{00000000-0005-0000-0000-0000D1000000}"/>
    <cellStyle name="Currency 8 3 3 3" xfId="3497" xr:uid="{00000000-0005-0000-0000-0000D1000000}"/>
    <cellStyle name="Currency 8 3 4" xfId="4614" xr:uid="{00000000-0005-0000-0000-0000D1000000}"/>
    <cellStyle name="Currency 8 3 5" xfId="2602" xr:uid="{00000000-0005-0000-0000-0000D1000000}"/>
    <cellStyle name="Currency 8 4" xfId="367" xr:uid="{00000000-0005-0000-0000-0000D1000000}"/>
    <cellStyle name="Currency 8 4 2" xfId="1062" xr:uid="{00000000-0005-0000-0000-0000D1000000}"/>
    <cellStyle name="Currency 8 4 2 2" xfId="3841" xr:uid="{00000000-0005-0000-0000-0000D1000000}"/>
    <cellStyle name="Currency 8 4 2 2 2" xfId="5851" xr:uid="{00000000-0005-0000-0000-0000D1000000}"/>
    <cellStyle name="Currency 8 4 2 3" xfId="4956" xr:uid="{00000000-0005-0000-0000-0000D1000000}"/>
    <cellStyle name="Currency 8 4 2 4" xfId="2946" xr:uid="{00000000-0005-0000-0000-0000D1000000}"/>
    <cellStyle name="Currency 8 4 3" xfId="1625" xr:uid="{00000000-0005-0000-0000-0000D1000000}"/>
    <cellStyle name="Currency 8 4 3 2" xfId="5404" xr:uid="{00000000-0005-0000-0000-0000D1000000}"/>
    <cellStyle name="Currency 8 4 3 3" xfId="3393" xr:uid="{00000000-0005-0000-0000-0000D1000000}"/>
    <cellStyle name="Currency 8 4 4" xfId="4508" xr:uid="{00000000-0005-0000-0000-0000D1000000}"/>
    <cellStyle name="Currency 8 4 5" xfId="2494" xr:uid="{00000000-0005-0000-0000-0000D1000000}"/>
    <cellStyle name="Currency 8 5" xfId="831" xr:uid="{00000000-0005-0000-0000-0000D1000000}"/>
    <cellStyle name="Currency 8 5 2" xfId="3762" xr:uid="{00000000-0005-0000-0000-0000D1000000}"/>
    <cellStyle name="Currency 8 5 2 2" xfId="5772" xr:uid="{00000000-0005-0000-0000-0000D1000000}"/>
    <cellStyle name="Currency 8 5 3" xfId="4877" xr:uid="{00000000-0005-0000-0000-0000D1000000}"/>
    <cellStyle name="Currency 8 5 4" xfId="2867" xr:uid="{00000000-0005-0000-0000-0000D1000000}"/>
    <cellStyle name="Currency 8 6" xfId="761" xr:uid="{00000000-0005-0000-0000-0000D1000000}"/>
    <cellStyle name="Currency 8 6 2" xfId="5325" xr:uid="{00000000-0005-0000-0000-0000D1000000}"/>
    <cellStyle name="Currency 8 6 3" xfId="3314" xr:uid="{00000000-0005-0000-0000-0000D1000000}"/>
    <cellStyle name="Currency 8 7" xfId="1536" xr:uid="{00000000-0005-0000-0000-0000D1000000}"/>
    <cellStyle name="Currency 8 7 2" xfId="4428" xr:uid="{00000000-0005-0000-0000-0000D1000000}"/>
    <cellStyle name="Currency 8 8" xfId="2414" xr:uid="{00000000-0005-0000-0000-0000D1000000}"/>
    <cellStyle name="Currency 9" xfId="160" xr:uid="{00000000-0005-0000-0000-0000AB000000}"/>
    <cellStyle name="Currency 9 2" xfId="412" xr:uid="{00000000-0005-0000-0000-0000AB000000}"/>
    <cellStyle name="Currency 9 2 2" xfId="672" xr:uid="{00000000-0005-0000-0000-0000AB000000}"/>
    <cellStyle name="Currency 9 2 2 2" xfId="1331" xr:uid="{00000000-0005-0000-0000-0000AB000000}"/>
    <cellStyle name="Currency 9 2 2 2 2" xfId="4091" xr:uid="{00000000-0005-0000-0000-0000AB000000}"/>
    <cellStyle name="Currency 9 2 2 2 2 2" xfId="6101" xr:uid="{00000000-0005-0000-0000-0000AB000000}"/>
    <cellStyle name="Currency 9 2 2 2 3" xfId="5206" xr:uid="{00000000-0005-0000-0000-0000AB000000}"/>
    <cellStyle name="Currency 9 2 2 2 4" xfId="3196" xr:uid="{00000000-0005-0000-0000-0000AB000000}"/>
    <cellStyle name="Currency 9 2 2 3" xfId="1896" xr:uid="{00000000-0005-0000-0000-0000AB000000}"/>
    <cellStyle name="Currency 9 2 2 3 2" xfId="5654" xr:uid="{00000000-0005-0000-0000-0000AB000000}"/>
    <cellStyle name="Currency 9 2 2 3 3" xfId="3643" xr:uid="{00000000-0005-0000-0000-0000AB000000}"/>
    <cellStyle name="Currency 9 2 2 4" xfId="4760" xr:uid="{00000000-0005-0000-0000-0000AB000000}"/>
    <cellStyle name="Currency 9 2 2 5" xfId="2749" xr:uid="{00000000-0005-0000-0000-0000AB000000}"/>
    <cellStyle name="Currency 9 2 3" xfId="862" xr:uid="{00000000-0005-0000-0000-0000AB000000}"/>
    <cellStyle name="Currency 9 2 3 2" xfId="1395" xr:uid="{00000000-0005-0000-0000-0000AB000000}"/>
    <cellStyle name="Currency 9 2 3 2 2" xfId="6007" xr:uid="{00000000-0005-0000-0000-0000AB000000}"/>
    <cellStyle name="Currency 9 2 3 2 3" xfId="3997" xr:uid="{00000000-0005-0000-0000-0000AB000000}"/>
    <cellStyle name="Currency 9 2 3 3" xfId="1985" xr:uid="{00000000-0005-0000-0000-0000AB000000}"/>
    <cellStyle name="Currency 9 2 3 3 2" xfId="5112" xr:uid="{00000000-0005-0000-0000-0000AB000000}"/>
    <cellStyle name="Currency 9 2 3 4" xfId="3102" xr:uid="{00000000-0005-0000-0000-0000AB000000}"/>
    <cellStyle name="Currency 9 2 4" xfId="1107" xr:uid="{00000000-0005-0000-0000-0000AB000000}"/>
    <cellStyle name="Currency 9 2 4 2" xfId="5560" xr:uid="{00000000-0005-0000-0000-0000AB000000}"/>
    <cellStyle name="Currency 9 2 4 3" xfId="3549" xr:uid="{00000000-0005-0000-0000-0000AB000000}"/>
    <cellStyle name="Currency 9 2 5" xfId="1670" xr:uid="{00000000-0005-0000-0000-0000AB000000}"/>
    <cellStyle name="Currency 9 2 5 2" xfId="4666" xr:uid="{00000000-0005-0000-0000-0000AB000000}"/>
    <cellStyle name="Currency 9 2 6" xfId="2654" xr:uid="{00000000-0005-0000-0000-0000AB000000}"/>
    <cellStyle name="Currency 9 3" xfId="581" xr:uid="{00000000-0005-0000-0000-0000AB000000}"/>
    <cellStyle name="Currency 9 3 2" xfId="1240" xr:uid="{00000000-0005-0000-0000-0000AB000000}"/>
    <cellStyle name="Currency 9 3 2 2" xfId="2089" xr:uid="{00000000-0005-0000-0000-0000AB000000}"/>
    <cellStyle name="Currency 9 3 2 2 2" xfId="5926" xr:uid="{00000000-0005-0000-0000-0000AB000000}"/>
    <cellStyle name="Currency 9 3 2 2 3" xfId="3916" xr:uid="{00000000-0005-0000-0000-0000AB000000}"/>
    <cellStyle name="Currency 9 3 2 3" xfId="5031" xr:uid="{00000000-0005-0000-0000-0000AB000000}"/>
    <cellStyle name="Currency 9 3 2 4" xfId="3021" xr:uid="{00000000-0005-0000-0000-0000AB000000}"/>
    <cellStyle name="Currency 9 3 3" xfId="1805" xr:uid="{00000000-0005-0000-0000-0000AB000000}"/>
    <cellStyle name="Currency 9 3 3 2" xfId="5479" xr:uid="{00000000-0005-0000-0000-0000AB000000}"/>
    <cellStyle name="Currency 9 3 3 3" xfId="3468" xr:uid="{00000000-0005-0000-0000-0000AB000000}"/>
    <cellStyle name="Currency 9 3 4" xfId="4585" xr:uid="{00000000-0005-0000-0000-0000AB000000}"/>
    <cellStyle name="Currency 9 3 5" xfId="2573" xr:uid="{00000000-0005-0000-0000-0000AB000000}"/>
    <cellStyle name="Currency 9 4" xfId="368" xr:uid="{00000000-0005-0000-0000-0000DD000000}"/>
    <cellStyle name="Currency 9 4 2" xfId="1063" xr:uid="{00000000-0005-0000-0000-0000DD000000}"/>
    <cellStyle name="Currency 9 4 2 2" xfId="3812" xr:uid="{00000000-0005-0000-0000-0000AB000000}"/>
    <cellStyle name="Currency 9 4 2 2 2" xfId="5822" xr:uid="{00000000-0005-0000-0000-0000AB000000}"/>
    <cellStyle name="Currency 9 4 2 3" xfId="4927" xr:uid="{00000000-0005-0000-0000-0000AB000000}"/>
    <cellStyle name="Currency 9 4 2 4" xfId="2917" xr:uid="{00000000-0005-0000-0000-0000AB000000}"/>
    <cellStyle name="Currency 9 4 3" xfId="1626" xr:uid="{00000000-0005-0000-0000-0000DD000000}"/>
    <cellStyle name="Currency 9 4 3 2" xfId="5375" xr:uid="{00000000-0005-0000-0000-0000AB000000}"/>
    <cellStyle name="Currency 9 4 3 3" xfId="3364" xr:uid="{00000000-0005-0000-0000-0000AB000000}"/>
    <cellStyle name="Currency 9 4 4" xfId="4479" xr:uid="{00000000-0005-0000-0000-0000AB000000}"/>
    <cellStyle name="Currency 9 4 5" xfId="2465" xr:uid="{00000000-0005-0000-0000-0000AB000000}"/>
    <cellStyle name="Currency 9 5" xfId="734" xr:uid="{00000000-0005-0000-0000-0000AB000000}"/>
    <cellStyle name="Currency 9 5 2" xfId="3733" xr:uid="{00000000-0005-0000-0000-0000AB000000}"/>
    <cellStyle name="Currency 9 5 2 2" xfId="5743" xr:uid="{00000000-0005-0000-0000-0000AB000000}"/>
    <cellStyle name="Currency 9 5 3" xfId="4848" xr:uid="{00000000-0005-0000-0000-0000AB000000}"/>
    <cellStyle name="Currency 9 5 4" xfId="2838" xr:uid="{00000000-0005-0000-0000-0000AB000000}"/>
    <cellStyle name="Currency 9 6" xfId="916" xr:uid="{00000000-0005-0000-0000-0000AB000000}"/>
    <cellStyle name="Currency 9 6 2" xfId="5296" xr:uid="{00000000-0005-0000-0000-0000AB000000}"/>
    <cellStyle name="Currency 9 6 3" xfId="3285" xr:uid="{00000000-0005-0000-0000-0000AB000000}"/>
    <cellStyle name="Currency 9 7" xfId="1507" xr:uid="{00000000-0005-0000-0000-0000AB000000}"/>
    <cellStyle name="Currency 9 7 2" xfId="4399" xr:uid="{00000000-0005-0000-0000-0000AB000000}"/>
    <cellStyle name="Currency 9 8" xfId="2385" xr:uid="{00000000-0005-0000-0000-0000AB000000}"/>
    <cellStyle name="Explanatory Text" xfId="15" builtinId="53" customBuiltin="1"/>
    <cellStyle name="Explanatory Text 2" xfId="92" xr:uid="{00000000-0005-0000-0000-00002A000000}"/>
    <cellStyle name="Explanatory Text 3" xfId="4192" xr:uid="{00000000-0005-0000-0000-000065000000}"/>
    <cellStyle name="Explanatory Text 4" xfId="4151" xr:uid="{00000000-0005-0000-0000-000084000000}"/>
    <cellStyle name="Explanatory Text 5" xfId="4263" xr:uid="{00000000-0005-0000-0000-0000CF000000}"/>
    <cellStyle name="Good" xfId="7" builtinId="26" customBuiltin="1"/>
    <cellStyle name="Good 2" xfId="87" xr:uid="{00000000-0005-0000-0000-00002B000000}"/>
    <cellStyle name="Good 2 2" xfId="138" xr:uid="{00000000-0005-0000-0000-00002C000000}"/>
    <cellStyle name="Good 2 2 2" xfId="4220" xr:uid="{00000000-0005-0000-0000-000068000000}"/>
    <cellStyle name="Good 2 3" xfId="176" xr:uid="{00000000-0005-0000-0000-00002B000000}"/>
    <cellStyle name="Good 2 3 2" xfId="4324" xr:uid="{00000000-0005-0000-0000-000000000000}"/>
    <cellStyle name="Good 2 4" xfId="207" xr:uid="{00000000-0005-0000-0000-00002B000000}"/>
    <cellStyle name="Good 2 5" xfId="922" xr:uid="{00000000-0005-0000-0000-00002B000000}"/>
    <cellStyle name="Good 3" xfId="4182" xr:uid="{00000000-0005-0000-0000-000067000000}"/>
    <cellStyle name="Good 4" xfId="4142" xr:uid="{00000000-0005-0000-0000-000087000000}"/>
    <cellStyle name="Good 5" xfId="4282" xr:uid="{00000000-0005-0000-0000-0000D0000000}"/>
    <cellStyle name="HEADER_GENERAL" xfId="542" xr:uid="{00000000-0005-0000-0000-000015000000}"/>
    <cellStyle name="Heading 1" xfId="4" builtinId="16" customBuiltin="1"/>
    <cellStyle name="Heading 1 2" xfId="123" xr:uid="{00000000-0005-0000-0000-00002D000000}"/>
    <cellStyle name="Heading 1 3" xfId="4178" xr:uid="{00000000-0005-0000-0000-000069000000}"/>
    <cellStyle name="Heading 1 4" xfId="4138" xr:uid="{00000000-0005-0000-0000-00008A000000}"/>
    <cellStyle name="Heading 1 5" xfId="4254" xr:uid="{00000000-0005-0000-0000-0000D1000000}"/>
    <cellStyle name="Heading 2 2" xfId="122" xr:uid="{00000000-0005-0000-0000-00002E000000}"/>
    <cellStyle name="Heading 2 2 2" xfId="6463" xr:uid="{00000000-0005-0000-0000-0000B5000000}"/>
    <cellStyle name="Heading 2 3" xfId="4179" xr:uid="{00000000-0005-0000-0000-00006B000000}"/>
    <cellStyle name="Heading 2 3 2" xfId="6411" xr:uid="{00000000-0005-0000-0000-00005F000000}"/>
    <cellStyle name="Heading 2 4" xfId="4139" xr:uid="{00000000-0005-0000-0000-00008D000000}"/>
    <cellStyle name="Heading 2 5" xfId="4278" xr:uid="{00000000-0005-0000-0000-0000D2000000}"/>
    <cellStyle name="Heading 3" xfId="5" builtinId="18" customBuiltin="1"/>
    <cellStyle name="Heading 3 2" xfId="121" xr:uid="{00000000-0005-0000-0000-00002F000000}"/>
    <cellStyle name="Heading 3 3" xfId="4180" xr:uid="{00000000-0005-0000-0000-00006D000000}"/>
    <cellStyle name="Heading 3 4" xfId="4140" xr:uid="{00000000-0005-0000-0000-000090000000}"/>
    <cellStyle name="Heading 3 5" xfId="4258" xr:uid="{00000000-0005-0000-0000-0000D3000000}"/>
    <cellStyle name="Heading 4" xfId="6" builtinId="19" customBuiltin="1"/>
    <cellStyle name="Heading 4 2" xfId="126" xr:uid="{00000000-0005-0000-0000-000030000000}"/>
    <cellStyle name="Heading 4 3" xfId="4181" xr:uid="{00000000-0005-0000-0000-00006F000000}"/>
    <cellStyle name="Heading 4 4" xfId="4141" xr:uid="{00000000-0005-0000-0000-000093000000}"/>
    <cellStyle name="Heading 4 5" xfId="4259" xr:uid="{00000000-0005-0000-0000-0000D4000000}"/>
    <cellStyle name="Hyperlink 2" xfId="240" xr:uid="{00000000-0005-0000-0000-000020000000}"/>
    <cellStyle name="Hyperlink 2 2" xfId="2175" xr:uid="{00000000-0005-0000-0000-000020000000}"/>
    <cellStyle name="Hyperlink 2 2 2" xfId="4255" xr:uid="{00000000-0005-0000-0000-000023000000}"/>
    <cellStyle name="Hyperlink 2 3" xfId="2174" xr:uid="{00000000-0005-0000-0000-00001F000000}"/>
    <cellStyle name="Hyperlink 2 3 2" xfId="4283" xr:uid="{00000000-0005-0000-0000-000022000000}"/>
    <cellStyle name="Hyperlink 3" xfId="2176" xr:uid="{00000000-0005-0000-0000-000021000000}"/>
    <cellStyle name="Hyperlink 3 2" xfId="4253" xr:uid="{00000000-0005-0000-0000-000024000000}"/>
    <cellStyle name="Hyperlink 4" xfId="4296" xr:uid="{00000000-0005-0000-0000-000025000000}"/>
    <cellStyle name="Hyperlink 5" xfId="4270" xr:uid="{00000000-0005-0000-0000-0000D5000000}"/>
    <cellStyle name="Input" xfId="9" builtinId="20" customBuiltin="1"/>
    <cellStyle name="Input 2" xfId="119" xr:uid="{00000000-0005-0000-0000-000031000000}"/>
    <cellStyle name="Input 3" xfId="4185" xr:uid="{00000000-0005-0000-0000-000071000000}"/>
    <cellStyle name="Input 4" xfId="4145" xr:uid="{00000000-0005-0000-0000-000096000000}"/>
    <cellStyle name="Input 5" xfId="4239" xr:uid="{00000000-0005-0000-0000-0000DA000000}"/>
    <cellStyle name="Linked Cell" xfId="12" builtinId="24" customBuiltin="1"/>
    <cellStyle name="Linked Cell 2" xfId="88" xr:uid="{00000000-0005-0000-0000-000032000000}"/>
    <cellStyle name="Linked Cell 3" xfId="4188" xr:uid="{00000000-0005-0000-0000-000073000000}"/>
    <cellStyle name="Linked Cell 4" xfId="4148" xr:uid="{00000000-0005-0000-0000-000099000000}"/>
    <cellStyle name="Linked Cell 5" xfId="4266" xr:uid="{00000000-0005-0000-0000-0000DB000000}"/>
    <cellStyle name="MEmgtreportl" xfId="241" xr:uid="{00000000-0005-0000-0000-000021000000}"/>
    <cellStyle name="MEmgtreportl 2" xfId="543" xr:uid="{00000000-0005-0000-0000-000019000000}"/>
    <cellStyle name="Neutral 2" xfId="93" xr:uid="{00000000-0005-0000-0000-000033000000}"/>
    <cellStyle name="Neutral 2 2" xfId="6403" xr:uid="{00000000-0005-0000-0000-000036000000}"/>
    <cellStyle name="Neutral 3" xfId="2336" xr:uid="{00000000-0005-0000-0000-000052090000}"/>
    <cellStyle name="Neutral 3 2" xfId="4184" xr:uid="{00000000-0005-0000-0000-000075000000}"/>
    <cellStyle name="Neutral 4" xfId="4144" xr:uid="{00000000-0005-0000-0000-00009C000000}"/>
    <cellStyle name="Neutral 5" xfId="4247" xr:uid="{00000000-0005-0000-0000-0000DC000000}"/>
    <cellStyle name="Normal" xfId="0" builtinId="0"/>
    <cellStyle name="Normal 10" xfId="49" xr:uid="{00000000-0005-0000-0000-000035000000}"/>
    <cellStyle name="Normal 10 2" xfId="242" xr:uid="{00000000-0005-0000-0000-000024000000}"/>
    <cellStyle name="Normal 10 2 2" xfId="544" xr:uid="{00000000-0005-0000-0000-00001C000000}"/>
    <cellStyle name="Normal 10 2 2 2" xfId="6380" xr:uid="{00000000-0005-0000-0000-000038000000}"/>
    <cellStyle name="Normal 10 2 3" xfId="4226" xr:uid="{00000000-0005-0000-0000-000038000000}"/>
    <cellStyle name="Normal 10 2 4" xfId="6169" xr:uid="{8FA6DB45-50F4-4584-88C6-4EFFE4A45F59}"/>
    <cellStyle name="Normal 10 2 4 2" xfId="6382" xr:uid="{00000000-0005-0000-0000-00001C000000}"/>
    <cellStyle name="Normal 10 3" xfId="2210" xr:uid="{00000000-0005-0000-0000-000023000000}"/>
    <cellStyle name="Normal 10 3 2" xfId="6456" xr:uid="{00000000-0005-0000-0000-000038000000}"/>
    <cellStyle name="Normal 10 3 3" xfId="4137" xr:uid="{8FA6DB45-50F4-4584-88C6-4EFFE4A45F59}"/>
    <cellStyle name="Normal 10 4" xfId="2248" xr:uid="{00000000-0005-0000-0000-000022000000}"/>
    <cellStyle name="Normal 10 4 2" xfId="6531" xr:uid="{00000000-0005-0000-0000-000038000000}"/>
    <cellStyle name="Normal 10 4 3" xfId="6425" xr:uid="{00000000-0005-0000-0000-00001B000000}"/>
    <cellStyle name="Normal 10 5" xfId="2177" xr:uid="{00000000-0005-0000-0000-000024000000}"/>
    <cellStyle name="Normal 10 5 2" xfId="6376" xr:uid="{00000000-0005-0000-0000-00001B000000}"/>
    <cellStyle name="Normal 10 6" xfId="2289" xr:uid="{00000000-0005-0000-0000-000022000000}"/>
    <cellStyle name="Normal 10 7" xfId="6498" xr:uid="{00000000-0005-0000-0000-000038000000}"/>
    <cellStyle name="Normal 11" xfId="40" xr:uid="{00000000-0005-0000-0000-000036000000}"/>
    <cellStyle name="Normal 11 2" xfId="41" xr:uid="{00000000-0005-0000-0000-000037000000}"/>
    <cellStyle name="Normal 11 2 2" xfId="4224" xr:uid="{00000000-0005-0000-0000-00003A000000}"/>
    <cellStyle name="Normal 11 2 3" xfId="6511" xr:uid="{00000000-0005-0000-0000-00003A000000}"/>
    <cellStyle name="Normal 11 2 4" xfId="6386" xr:uid="{00000000-0005-0000-0000-00001E000000}"/>
    <cellStyle name="Normal 11 3" xfId="243" xr:uid="{00000000-0005-0000-0000-000027000000}"/>
    <cellStyle name="Normal 11 3 2" xfId="6155" xr:uid="{00000000-0005-0000-0000-00003A000000}"/>
    <cellStyle name="Normal 11 3 3" xfId="6457" xr:uid="{00000000-0005-0000-0000-00003A000000}"/>
    <cellStyle name="Normal 11 4" xfId="4223" xr:uid="{00000000-0005-0000-0000-00003A000000}"/>
    <cellStyle name="Normal 11 4 2" xfId="6499" xr:uid="{00000000-0005-0000-0000-00003A000000}"/>
    <cellStyle name="Normal 11 5" xfId="6342" xr:uid="{00000000-0005-0000-0000-00001D000000}"/>
    <cellStyle name="Normal 12" xfId="50" xr:uid="{00000000-0005-0000-0000-000038000000}"/>
    <cellStyle name="Normal 12 2" xfId="51" xr:uid="{00000000-0005-0000-0000-000039000000}"/>
    <cellStyle name="Normal 12 2 2" xfId="4221" xr:uid="{00000000-0005-0000-0000-00003A000000}"/>
    <cellStyle name="Normal 12 2 3" xfId="6512" xr:uid="{00000000-0005-0000-0000-00003A000000}"/>
    <cellStyle name="Normal 12 2 4" xfId="6378" xr:uid="{00000000-0005-0000-0000-000020000000}"/>
    <cellStyle name="Normal 12 3" xfId="244" xr:uid="{00000000-0005-0000-0000-00002A000000}"/>
    <cellStyle name="Normal 12 3 2" xfId="2232" xr:uid="{00000000-0005-0000-0000-00002A000000}"/>
    <cellStyle name="Normal 12 3 3" xfId="2270" xr:uid="{00000000-0005-0000-0000-000029000000}"/>
    <cellStyle name="Normal 12 3 4" xfId="2178" xr:uid="{00000000-0005-0000-0000-00002B000000}"/>
    <cellStyle name="Normal 12 3 5" xfId="2312" xr:uid="{00000000-0005-0000-0000-000029000000}"/>
    <cellStyle name="Normal 12 4" xfId="6242" xr:uid="{00000000-0005-0000-0000-00003A000000}"/>
    <cellStyle name="Normal 12 4 2" xfId="6500" xr:uid="{00000000-0005-0000-0000-00003A000000}"/>
    <cellStyle name="Normal 12 5" xfId="6387" xr:uid="{00000000-0005-0000-0000-00001F000000}"/>
    <cellStyle name="Normal 13" xfId="52" xr:uid="{00000000-0005-0000-0000-00003A000000}"/>
    <cellStyle name="Normal 13 2" xfId="53" xr:uid="{00000000-0005-0000-0000-00003B000000}"/>
    <cellStyle name="Normal 13 2 2" xfId="4345" xr:uid="{00000000-0005-0000-0000-00003D000000}"/>
    <cellStyle name="Normal 13 2 3" xfId="6513" xr:uid="{00000000-0005-0000-0000-00003D000000}"/>
    <cellStyle name="Normal 13 2 4" xfId="6341" xr:uid="{00000000-0005-0000-0000-000022000000}"/>
    <cellStyle name="Normal 13 3" xfId="4235" xr:uid="{00000000-0005-0000-0000-00003D000000}"/>
    <cellStyle name="Normal 13 3 2" xfId="6532" xr:uid="{00000000-0005-0000-0000-00003D000000}"/>
    <cellStyle name="Normal 13 3 3" xfId="6458" xr:uid="{00000000-0005-0000-0000-00003D000000}"/>
    <cellStyle name="Normal 13 4" xfId="6243" xr:uid="{00000000-0005-0000-0000-00003D000000}"/>
    <cellStyle name="Normal 13 4 2" xfId="6501" xr:uid="{00000000-0005-0000-0000-00003D000000}"/>
    <cellStyle name="Normal 13 5" xfId="6356" xr:uid="{00000000-0005-0000-0000-000021000000}"/>
    <cellStyle name="Normal 14" xfId="54" xr:uid="{00000000-0005-0000-0000-00003C000000}"/>
    <cellStyle name="Normal 14 2" xfId="55" xr:uid="{00000000-0005-0000-0000-00003D000000}"/>
    <cellStyle name="Normal 14 2 2" xfId="4346" xr:uid="{00000000-0005-0000-0000-00003E000000}"/>
    <cellStyle name="Normal 14 2 3" xfId="6514" xr:uid="{00000000-0005-0000-0000-00003E000000}"/>
    <cellStyle name="Normal 14 2 4" xfId="6328" xr:uid="{00000000-0005-0000-0000-000024000000}"/>
    <cellStyle name="Normal 14 3" xfId="245" xr:uid="{00000000-0005-0000-0000-00002F000000}"/>
    <cellStyle name="Normal 14 3 2" xfId="6156" xr:uid="{00000000-0005-0000-0000-00003E000000}"/>
    <cellStyle name="Normal 14 3 3" xfId="6459" xr:uid="{00000000-0005-0000-0000-00003E000000}"/>
    <cellStyle name="Normal 14 4" xfId="4233" xr:uid="{00000000-0005-0000-0000-00003E000000}"/>
    <cellStyle name="Normal 14 4 2" xfId="6502" xr:uid="{00000000-0005-0000-0000-00003E000000}"/>
    <cellStyle name="Normal 14 5" xfId="6330" xr:uid="{00000000-0005-0000-0000-000023000000}"/>
    <cellStyle name="Normal 15" xfId="56" xr:uid="{00000000-0005-0000-0000-00003E000000}"/>
    <cellStyle name="Normal 15 2" xfId="57" xr:uid="{00000000-0005-0000-0000-00003F000000}"/>
    <cellStyle name="Normal 15 2 2" xfId="4286" xr:uid="{9D1AB672-3704-485E-A569-19644FF6AA35}"/>
    <cellStyle name="Normal 15 2 3" xfId="4347" xr:uid="{00000000-0005-0000-0000-00003F000000}"/>
    <cellStyle name="Normal 15 2 3 2" xfId="6353" xr:uid="{00000000-0005-0000-0000-000026000000}"/>
    <cellStyle name="Normal 15 2 4" xfId="6393" xr:uid="{00000000-0005-0000-0000-00003F000000}"/>
    <cellStyle name="Normal 15 2 5" xfId="6515" xr:uid="{00000000-0005-0000-0000-00003F000000}"/>
    <cellStyle name="Normal 15 3" xfId="246" xr:uid="{00000000-0005-0000-0000-000032000000}"/>
    <cellStyle name="Normal 15 3 2" xfId="6157" xr:uid="{00000000-0005-0000-0000-00003F000000}"/>
    <cellStyle name="Normal 15 3 3" xfId="6460" xr:uid="{00000000-0005-0000-0000-00003F000000}"/>
    <cellStyle name="Normal 15 4" xfId="4230" xr:uid="{00000000-0005-0000-0000-00003F000000}"/>
    <cellStyle name="Normal 15 4 2" xfId="6503" xr:uid="{00000000-0005-0000-0000-00003F000000}"/>
    <cellStyle name="Normal 15 5" xfId="6368" xr:uid="{00000000-0005-0000-0000-000025000000}"/>
    <cellStyle name="Normal 16" xfId="58" xr:uid="{00000000-0005-0000-0000-000040000000}"/>
    <cellStyle name="Normal 16 2" xfId="59" xr:uid="{00000000-0005-0000-0000-000041000000}"/>
    <cellStyle name="Normal 16 2 2" xfId="4348" xr:uid="{00000000-0005-0000-0000-000040000000}"/>
    <cellStyle name="Normal 16 2 3" xfId="6516" xr:uid="{00000000-0005-0000-0000-000040000000}"/>
    <cellStyle name="Normal 16 2 4" xfId="6365" xr:uid="{00000000-0005-0000-0000-000028000000}"/>
    <cellStyle name="Normal 16 3" xfId="4227" xr:uid="{00000000-0005-0000-0000-000040000000}"/>
    <cellStyle name="Normal 16 3 2" xfId="6533" xr:uid="{00000000-0005-0000-0000-000040000000}"/>
    <cellStyle name="Normal 16 3 3" xfId="6461" xr:uid="{00000000-0005-0000-0000-000040000000}"/>
    <cellStyle name="Normal 16 4" xfId="6244" xr:uid="{00000000-0005-0000-0000-000040000000}"/>
    <cellStyle name="Normal 16 4 2" xfId="6504" xr:uid="{00000000-0005-0000-0000-000040000000}"/>
    <cellStyle name="Normal 16 5" xfId="6345" xr:uid="{00000000-0005-0000-0000-000027000000}"/>
    <cellStyle name="Normal 17" xfId="43" xr:uid="{00000000-0005-0000-0000-000042000000}"/>
    <cellStyle name="Normal 17 2" xfId="60" xr:uid="{00000000-0005-0000-0000-000043000000}"/>
    <cellStyle name="Normal 17 2 2" xfId="4349" xr:uid="{00000000-0005-0000-0000-000041000000}"/>
    <cellStyle name="Normal 17 2 3" xfId="6517" xr:uid="{00000000-0005-0000-0000-000041000000}"/>
    <cellStyle name="Normal 17 2 4" xfId="6344" xr:uid="{00000000-0005-0000-0000-00002A000000}"/>
    <cellStyle name="Normal 17 3" xfId="247" xr:uid="{00000000-0005-0000-0000-000037000000}"/>
    <cellStyle name="Normal 17 3 2" xfId="6158" xr:uid="{00000000-0005-0000-0000-000041000000}"/>
    <cellStyle name="Normal 17 3 3" xfId="6462" xr:uid="{00000000-0005-0000-0000-000041000000}"/>
    <cellStyle name="Normal 17 4" xfId="4225" xr:uid="{00000000-0005-0000-0000-000041000000}"/>
    <cellStyle name="Normal 17 4 2" xfId="6505" xr:uid="{00000000-0005-0000-0000-000041000000}"/>
    <cellStyle name="Normal 17 5" xfId="6329" xr:uid="{00000000-0005-0000-0000-000029000000}"/>
    <cellStyle name="Normal 18" xfId="42" xr:uid="{00000000-0005-0000-0000-000044000000}"/>
    <cellStyle name="Normal 18 2" xfId="248" xr:uid="{00000000-0005-0000-0000-000039000000}"/>
    <cellStyle name="Normal 18 2 2" xfId="6159" xr:uid="{00000000-0005-0000-0000-000042000000}"/>
    <cellStyle name="Normal 18 2 3" xfId="6395" xr:uid="{00000000-0005-0000-0000-000042000000}"/>
    <cellStyle name="Normal 18 3" xfId="249" xr:uid="{00000000-0005-0000-0000-00003A000000}"/>
    <cellStyle name="Normal 18 3 2" xfId="6518" xr:uid="{00000000-0005-0000-0000-000042000000}"/>
    <cellStyle name="Normal 18 3 3" xfId="6245" xr:uid="{00000000-0005-0000-0000-000042000000}"/>
    <cellStyle name="Normal 18 4" xfId="4350" xr:uid="{00000000-0005-0000-0000-000042000000}"/>
    <cellStyle name="Normal 18 4 2" xfId="6379" xr:uid="{00000000-0005-0000-0000-00002B000000}"/>
    <cellStyle name="Normal 19" xfId="61" xr:uid="{00000000-0005-0000-0000-000045000000}"/>
    <cellStyle name="Normal 19 2" xfId="250" xr:uid="{00000000-0005-0000-0000-00003C000000}"/>
    <cellStyle name="Normal 19 2 2" xfId="6160" xr:uid="{00000000-0005-0000-0000-000043000000}"/>
    <cellStyle name="Normal 19 2 3" xfId="6388" xr:uid="{00000000-0005-0000-0000-000043000000}"/>
    <cellStyle name="Normal 19 3" xfId="251" xr:uid="{00000000-0005-0000-0000-00003D000000}"/>
    <cellStyle name="Normal 19 3 2" xfId="6519" xr:uid="{00000000-0005-0000-0000-000043000000}"/>
    <cellStyle name="Normal 19 3 3" xfId="6246" xr:uid="{00000000-0005-0000-0000-000043000000}"/>
    <cellStyle name="Normal 19 4" xfId="4351" xr:uid="{00000000-0005-0000-0000-000043000000}"/>
    <cellStyle name="Normal 19 4 2" xfId="6355" xr:uid="{00000000-0005-0000-0000-00002C000000}"/>
    <cellStyle name="Normal 2" xfId="30" xr:uid="{00000000-0005-0000-0000-000046000000}"/>
    <cellStyle name="Normal 2 10" xfId="6333" xr:uid="{00000000-0005-0000-0000-000003000000}"/>
    <cellStyle name="Normal 2 10 2" xfId="6480" xr:uid="{00000000-0005-0000-0000-00002D000000}"/>
    <cellStyle name="Normal 2 11" xfId="6412" xr:uid="{00000000-0005-0000-0000-000004000000}"/>
    <cellStyle name="Normal 2 12" xfId="6489" xr:uid="{00000000-0005-0000-0000-000002000000}"/>
    <cellStyle name="Normal 2 13" xfId="6253" xr:uid="{00000000-0005-0000-0000-000003000000}"/>
    <cellStyle name="Normal 2 2" xfId="31" xr:uid="{00000000-0005-0000-0000-000047000000}"/>
    <cellStyle name="Normal 2 2 2" xfId="84" xr:uid="{00000000-0005-0000-0000-000048000000}"/>
    <cellStyle name="Normal 2 2 2 2" xfId="195" xr:uid="{00000000-0005-0000-0000-000006000000}"/>
    <cellStyle name="Normal 2 2 2 2 2" xfId="534" xr:uid="{00000000-0005-0000-0000-000030000000}"/>
    <cellStyle name="Normal 2 2 2 3" xfId="533" xr:uid="{00000000-0005-0000-0000-00002F000000}"/>
    <cellStyle name="Normal 2 2 2 4" xfId="503" xr:uid="{00000000-0005-0000-0000-000004000000}"/>
    <cellStyle name="Normal 2 2 3" xfId="141" xr:uid="{00000000-0005-0000-0000-000049000000}"/>
    <cellStyle name="Normal 2 2 3 2" xfId="535" xr:uid="{00000000-0005-0000-0000-000031000000}"/>
    <cellStyle name="Normal 2 2 3 3" xfId="2271" xr:uid="{00000000-0005-0000-0000-000040000000}"/>
    <cellStyle name="Normal 2 2 3 3 2" xfId="6440" xr:uid="{00000000-0005-0000-0000-000031000000}"/>
    <cellStyle name="Normal 2 2 3 3 3" xfId="4365" xr:uid="{00000000-0005-0000-0000-000078000000}"/>
    <cellStyle name="Normal 2 2 3 4" xfId="2181" xr:uid="{00000000-0005-0000-0000-000042000000}"/>
    <cellStyle name="Normal 2 2 3 4 2" xfId="6364" xr:uid="{00000000-0005-0000-0000-000078000000}"/>
    <cellStyle name="Normal 2 2 3 5" xfId="2313" xr:uid="{00000000-0005-0000-0000-000040000000}"/>
    <cellStyle name="Normal 2 2 4" xfId="532" xr:uid="{00000000-0005-0000-0000-00002E000000}"/>
    <cellStyle name="Normal 2 2 4 2" xfId="2194" xr:uid="{00000000-0005-0000-0000-000005000000}"/>
    <cellStyle name="Normal 2 2 4 3" xfId="6526" xr:uid="{00000000-0005-0000-0000-000032000000}"/>
    <cellStyle name="Normal 2 2 4 4" xfId="6332" xr:uid="{00000000-0005-0000-0000-000078000000}"/>
    <cellStyle name="Normal 2 2 5" xfId="2240" xr:uid="{00000000-0005-0000-0000-00003E000000}"/>
    <cellStyle name="Normal 2 2 5 2" xfId="6415" xr:uid="{00000000-0005-0000-0000-000005000000}"/>
    <cellStyle name="Normal 2 2 5 3" xfId="4218" xr:uid="{00000000-0005-0000-0000-000078000000}"/>
    <cellStyle name="Normal 2 2 6" xfId="2180" xr:uid="{00000000-0005-0000-0000-000040000000}"/>
    <cellStyle name="Normal 2 2 7" xfId="2280" xr:uid="{00000000-0005-0000-0000-00003E000000}"/>
    <cellStyle name="Normal 2 3" xfId="62" xr:uid="{00000000-0005-0000-0000-00004A000000}"/>
    <cellStyle name="Normal 2 3 2" xfId="142" xr:uid="{00000000-0005-0000-0000-00004B000000}"/>
    <cellStyle name="Normal 2 3 2 2" xfId="252" xr:uid="{00000000-0005-0000-0000-000043000000}"/>
    <cellStyle name="Normal 2 3 2 2 2" xfId="6481" xr:uid="{00000000-0005-0000-0000-000032000000}"/>
    <cellStyle name="Normal 2 3 2 3" xfId="4362" xr:uid="{00000000-0005-0000-0000-00002D000000}"/>
    <cellStyle name="Normal 2 3 3" xfId="509" xr:uid="{00000000-0005-0000-0000-000005000000}"/>
    <cellStyle name="Normal 2 3 4" xfId="536" xr:uid="{00000000-0005-0000-0000-000032000000}"/>
    <cellStyle name="Normal 2 3 5" xfId="2182" xr:uid="{00000000-0005-0000-0000-000043000000}"/>
    <cellStyle name="Normal 2 3 5 2" xfId="6490" xr:uid="{00000000-0005-0000-0000-000003000000}"/>
    <cellStyle name="Normal 2 3 5 3" xfId="4240" xr:uid="{00000000-0005-0000-0000-00002D000000}"/>
    <cellStyle name="Normal 2 3 6" xfId="2290" xr:uid="{00000000-0005-0000-0000-000041000000}"/>
    <cellStyle name="Normal 2 4" xfId="63" xr:uid="{00000000-0005-0000-0000-00004C000000}"/>
    <cellStyle name="Normal 2 4 2" xfId="128" xr:uid="{00000000-0005-0000-0000-00004D000000}"/>
    <cellStyle name="Normal 2 4 2 2" xfId="253" xr:uid="{00000000-0005-0000-0000-000046000000}"/>
    <cellStyle name="Normal 2 4 2 3" xfId="507" xr:uid="{00000000-0005-0000-0000-000006000000}"/>
    <cellStyle name="Normal 2 4 3" xfId="130" xr:uid="{00000000-0005-0000-0000-00004E000000}"/>
    <cellStyle name="Normal 2 4 3 2" xfId="511" xr:uid="{00000000-0005-0000-0000-000006000000}"/>
    <cellStyle name="Normal 2 4 3 3" xfId="6397" xr:uid="{00000000-0005-0000-0000-00002B000000}"/>
    <cellStyle name="Normal 2 4 4" xfId="254" xr:uid="{00000000-0005-0000-0000-000048000000}"/>
    <cellStyle name="Normal 2 4 4 2" xfId="537" xr:uid="{00000000-0005-0000-0000-000033000000}"/>
    <cellStyle name="Normal 2 4 5" xfId="232" xr:uid="{00000000-0005-0000-0000-000049000000}"/>
    <cellStyle name="Normal 2 4 6" xfId="502" xr:uid="{00000000-0005-0000-0000-000006000000}"/>
    <cellStyle name="Normal 2 4 7" xfId="4288" xr:uid="{00000000-0005-0000-0000-00002B000000}"/>
    <cellStyle name="Normal 2 5" xfId="64" xr:uid="{00000000-0005-0000-0000-00004F000000}"/>
    <cellStyle name="Normal 2 5 2" xfId="255" xr:uid="{00000000-0005-0000-0000-00004B000000}"/>
    <cellStyle name="Normal 2 5 2 2" xfId="538" xr:uid="{00000000-0005-0000-0000-000035000000}"/>
    <cellStyle name="Normal 2 5 2 3" xfId="6214" xr:uid="{00000000-0005-0000-0000-000003000000}"/>
    <cellStyle name="Normal 2 5 3" xfId="504" xr:uid="{00000000-0005-0000-0000-000003000000}"/>
    <cellStyle name="Normal 2 5 3 2" xfId="6352" xr:uid="{00000000-0005-0000-0000-000035000000}"/>
    <cellStyle name="Normal 2 5 4" xfId="6524" xr:uid="{00000000-0005-0000-0000-000003000000}"/>
    <cellStyle name="Normal 2 5 5" xfId="6298" xr:uid="{00000000-0005-0000-0000-000003000000}"/>
    <cellStyle name="Normal 2 6" xfId="140" xr:uid="{00000000-0005-0000-0000-000050000000}"/>
    <cellStyle name="Normal 2 6 2" xfId="539" xr:uid="{00000000-0005-0000-0000-000036000000}"/>
    <cellStyle name="Normal 2 6 3" xfId="2272" xr:uid="{00000000-0005-0000-0000-00004B000000}"/>
    <cellStyle name="Normal 2 6 4" xfId="2183" xr:uid="{00000000-0005-0000-0000-00004D000000}"/>
    <cellStyle name="Normal 2 6 5" xfId="2314" xr:uid="{00000000-0005-0000-0000-00004B000000}"/>
    <cellStyle name="Normal 2 7" xfId="256" xr:uid="{00000000-0005-0000-0000-00004D000000}"/>
    <cellStyle name="Normal 2 7 2" xfId="508" xr:uid="{00000000-0005-0000-0000-000003000000}"/>
    <cellStyle name="Normal 2 7 3" xfId="6445" xr:uid="{00000000-0005-0000-0000-000003000000}"/>
    <cellStyle name="Normal 2 7 4" xfId="6525" xr:uid="{00000000-0005-0000-0000-000003000000}"/>
    <cellStyle name="Normal 2 7 5" xfId="6375" xr:uid="{00000000-0005-0000-0000-000003000000}"/>
    <cellStyle name="Normal 2 8" xfId="220" xr:uid="{00000000-0005-0000-0000-00004E000000}"/>
    <cellStyle name="Normal 2 8 2" xfId="2242" xr:uid="{00000000-0005-0000-0000-00004D000000}"/>
    <cellStyle name="Normal 2 8 3" xfId="2193" xr:uid="{00000000-0005-0000-0000-000004000000}"/>
    <cellStyle name="Normal 2 8 3 2" xfId="6446" xr:uid="{00000000-0005-0000-0000-000001000000}"/>
    <cellStyle name="Normal 2 8 4" xfId="2282" xr:uid="{00000000-0005-0000-0000-00004D000000}"/>
    <cellStyle name="Normal 2 9" xfId="2179" xr:uid="{00000000-0005-0000-0000-00003F000000}"/>
    <cellStyle name="Normal 2 9 2" xfId="6487" xr:uid="{00000000-0005-0000-0000-000003000000}"/>
    <cellStyle name="Normal 20" xfId="86" xr:uid="{00000000-0005-0000-0000-000051000000}"/>
    <cellStyle name="Normal 20 2" xfId="258" xr:uid="{00000000-0005-0000-0000-000050000000}"/>
    <cellStyle name="Normal 20 2 2" xfId="6161" xr:uid="{00000000-0005-0000-0000-000044000000}"/>
    <cellStyle name="Normal 20 2 3" xfId="6327" xr:uid="{00000000-0005-0000-0000-000070000000}"/>
    <cellStyle name="Normal 20 3" xfId="257" xr:uid="{00000000-0005-0000-0000-000051000000}"/>
    <cellStyle name="Normal 20 3 2" xfId="6520" xr:uid="{00000000-0005-0000-0000-000070000000}"/>
    <cellStyle name="Normal 20 3 3" xfId="6247" xr:uid="{00000000-0005-0000-0000-000044000000}"/>
    <cellStyle name="Normal 20 4" xfId="4543" xr:uid="{00000000-0005-0000-0000-000070000000}"/>
    <cellStyle name="Normal 20 4 2" xfId="6357" xr:uid="{00000000-0005-0000-0000-000037000000}"/>
    <cellStyle name="Normal 21" xfId="136" xr:uid="{00000000-0005-0000-0000-000052000000}"/>
    <cellStyle name="Normal 21 2" xfId="139" xr:uid="{00000000-0005-0000-0000-000053000000}"/>
    <cellStyle name="Normal 21 2 2" xfId="2196" xr:uid="{00000000-0005-0000-0000-000007000000}"/>
    <cellStyle name="Normal 21 2 2 2" xfId="6534" xr:uid="{00000000-0005-0000-0000-000046000000}"/>
    <cellStyle name="Normal 21 2 3" xfId="6398" xr:uid="{00000000-0005-0000-0000-000064000000}"/>
    <cellStyle name="Normal 21 3" xfId="188" xr:uid="{00000000-0005-0000-0000-000052000000}"/>
    <cellStyle name="Normal 21 3 2" xfId="6521" xr:uid="{00000000-0005-0000-0000-000064000000}"/>
    <cellStyle name="Normal 21 3 3" xfId="6248" xr:uid="{00000000-0005-0000-0000-000046000000}"/>
    <cellStyle name="Normal 21 4" xfId="182" xr:uid="{00000000-0005-0000-0000-000052000000}"/>
    <cellStyle name="Normal 21 4 2" xfId="6349" xr:uid="{00000000-0005-0000-0000-000038000000}"/>
    <cellStyle name="Normal 21 5" xfId="213" xr:uid="{00000000-0005-0000-0000-000007000000}"/>
    <cellStyle name="Normal 21 5 2" xfId="312" xr:uid="{00000000-0005-0000-0000-000007000000}"/>
    <cellStyle name="Normal 21 5 3" xfId="835" xr:uid="{00000000-0005-0000-0000-000052000000}"/>
    <cellStyle name="Normal 21 6" xfId="259" xr:uid="{00000000-0005-0000-0000-000052000000}"/>
    <cellStyle name="Normal 21 6 2" xfId="944" xr:uid="{00000000-0005-0000-0000-000052000000}"/>
    <cellStyle name="Normal 21 6 3" xfId="753" xr:uid="{00000000-0005-0000-0000-000052000000}"/>
    <cellStyle name="Normal 21 6 4" xfId="317" xr:uid="{00000000-0005-0000-0000-000052000000}"/>
    <cellStyle name="Normal 21 6 4 2" xfId="2531" xr:uid="{00000000-0005-0000-0000-000052000000}"/>
    <cellStyle name="Normal 21 7" xfId="932" xr:uid="{00000000-0005-0000-0000-00004C000000}"/>
    <cellStyle name="Normal 22" xfId="260" xr:uid="{00000000-0005-0000-0000-000053000000}"/>
    <cellStyle name="Normal 22 2" xfId="545" xr:uid="{00000000-0005-0000-0000-000039000000}"/>
    <cellStyle name="Normal 22 2 2" xfId="6535" xr:uid="{00000000-0005-0000-0000-000046000000}"/>
    <cellStyle name="Normal 22 2 3" xfId="6249" xr:uid="{00000000-0005-0000-0000-000046000000}"/>
    <cellStyle name="Normal 22 3" xfId="6162" xr:uid="{00000000-0005-0000-0000-000046000000}"/>
    <cellStyle name="Normal 22 3 2" xfId="6359" xr:uid="{00000000-0005-0000-0000-000039000000}"/>
    <cellStyle name="Normal 23" xfId="261" xr:uid="{00000000-0005-0000-0000-000054000000}"/>
    <cellStyle name="Normal 23 2" xfId="546" xr:uid="{00000000-0005-0000-0000-00003A000000}"/>
    <cellStyle name="Normal 23 2 2" xfId="6536" xr:uid="{00000000-0005-0000-0000-000047000000}"/>
    <cellStyle name="Normal 23 2 3" xfId="6250" xr:uid="{00000000-0005-0000-0000-000047000000}"/>
    <cellStyle name="Normal 23 3" xfId="6163" xr:uid="{00000000-0005-0000-0000-000047000000}"/>
    <cellStyle name="Normal 23 3 2" xfId="6348" xr:uid="{00000000-0005-0000-0000-00003A000000}"/>
    <cellStyle name="Normal 24" xfId="262" xr:uid="{00000000-0005-0000-0000-000055000000}"/>
    <cellStyle name="Normal 24 2" xfId="547" xr:uid="{00000000-0005-0000-0000-00003B000000}"/>
    <cellStyle name="Normal 24 2 2" xfId="6537" xr:uid="{00000000-0005-0000-0000-00006A010000}"/>
    <cellStyle name="Normal 24 2 3" xfId="6251" xr:uid="{00000000-0005-0000-0000-000048000000}"/>
    <cellStyle name="Normal 24 3" xfId="6347" xr:uid="{00000000-0005-0000-0000-00003B000000}"/>
    <cellStyle name="Normal 24 4" xfId="6235" xr:uid="{00000000-0005-0000-0000-00006A010000}"/>
    <cellStyle name="Normal 25" xfId="263" xr:uid="{00000000-0005-0000-0000-000056000000}"/>
    <cellStyle name="Normal 25 2" xfId="550" xr:uid="{00000000-0005-0000-0000-00003C000000}"/>
    <cellStyle name="Normal 25 3" xfId="6443" xr:uid="{00000000-0005-0000-0000-00003C000000}"/>
    <cellStyle name="Normal 25 4" xfId="6361" xr:uid="{00000000-0005-0000-0000-00003C000000}"/>
    <cellStyle name="Normal 25 6" xfId="264" xr:uid="{00000000-0005-0000-0000-000057000000}"/>
    <cellStyle name="Normal 26" xfId="265" xr:uid="{00000000-0005-0000-0000-000058000000}"/>
    <cellStyle name="Normal 26 2" xfId="551" xr:uid="{00000000-0005-0000-0000-00003D000000}"/>
    <cellStyle name="Normal 26 3" xfId="6444" xr:uid="{00000000-0005-0000-0000-00003D000000}"/>
    <cellStyle name="Normal 27" xfId="266" xr:uid="{00000000-0005-0000-0000-000059000000}"/>
    <cellStyle name="Normal 27 2" xfId="6410" xr:uid="{00000000-0005-0000-0000-000063000000}"/>
    <cellStyle name="Normal 28" xfId="267" xr:uid="{00000000-0005-0000-0000-00005A000000}"/>
    <cellStyle name="Normal 28 2" xfId="6538" xr:uid="{C08E55DC-3DF6-48C9-BCDD-1BEE0C6D25F9}"/>
    <cellStyle name="Normal 28 3" xfId="6400" xr:uid="{00000000-0005-0000-0000-0000C8010000}"/>
    <cellStyle name="Normal 29" xfId="268" xr:uid="{00000000-0005-0000-0000-00005B000000}"/>
    <cellStyle name="Normal 29 2" xfId="6488" xr:uid="{00000000-0005-0000-0000-00002A020000}"/>
    <cellStyle name="Normal 3" xfId="32" xr:uid="{00000000-0005-0000-0000-000054000000}"/>
    <cellStyle name="Normal 3 10" xfId="4303" xr:uid="{00000000-0005-0000-0000-000077000000}"/>
    <cellStyle name="Normal 3 10 2" xfId="6193" xr:uid="{00000000-0005-0000-0000-000077000000}"/>
    <cellStyle name="Normal 3 10 3" xfId="6277" xr:uid="{00000000-0005-0000-0000-000077000000}"/>
    <cellStyle name="Normal 3 11" xfId="4325" xr:uid="{00000000-0005-0000-0000-000077000000}"/>
    <cellStyle name="Normal 3 11 2" xfId="6215" xr:uid="{00000000-0005-0000-0000-000077000000}"/>
    <cellStyle name="Normal 3 11 3" xfId="6299" xr:uid="{00000000-0005-0000-0000-000077000000}"/>
    <cellStyle name="Normal 3 12" xfId="4364" xr:uid="{00000000-0005-0000-0000-000077000000}"/>
    <cellStyle name="Normal 3 12 2" xfId="6522" xr:uid="{00000000-0005-0000-0000-000077000000}"/>
    <cellStyle name="Normal 3 12 3" xfId="6372" xr:uid="{00000000-0005-0000-0000-000077000000}"/>
    <cellStyle name="Normal 3 13" xfId="6149" xr:uid="{00000000-0005-0000-0000-000002000000}"/>
    <cellStyle name="Normal 3 13 2" xfId="6527" xr:uid="{00000000-0005-0000-0000-000002000000}"/>
    <cellStyle name="Normal 3 13 3" xfId="6401" xr:uid="{00000000-0005-0000-0000-000001000000}"/>
    <cellStyle name="Normal 3 14" xfId="6236" xr:uid="{00000000-0005-0000-0000-000002000000}"/>
    <cellStyle name="Normal 3 14 2" xfId="6326" xr:uid="{00000000-0005-0000-0000-00003E000000}"/>
    <cellStyle name="Normal 3 15" xfId="6491" xr:uid="{00000000-0005-0000-0000-000002000000}"/>
    <cellStyle name="Normal 3 16" xfId="6255" xr:uid="{00000000-0005-0000-0000-000077000000}"/>
    <cellStyle name="Normal 3 2" xfId="65" xr:uid="{00000000-0005-0000-0000-000055000000}"/>
    <cellStyle name="Normal 3 2 2" xfId="1369" xr:uid="{00000000-0005-0000-0000-00004F000000}"/>
    <cellStyle name="Normal 3 2 2 2" xfId="2211" xr:uid="{00000000-0005-0000-0000-00005D000000}"/>
    <cellStyle name="Normal 3 2 2 2 2" xfId="6482" xr:uid="{00000000-0005-0000-0000-00003F000000}"/>
    <cellStyle name="Normal 3 2 2 2 3" xfId="4285" xr:uid="{00000000-0005-0000-0000-000030000000}"/>
    <cellStyle name="Normal 3 2 3" xfId="2249" xr:uid="{00000000-0005-0000-0000-00005C000000}"/>
    <cellStyle name="Normal 3 2 3 2" xfId="4242" xr:uid="{00000000-0005-0000-0000-000031000000}"/>
    <cellStyle name="Normal 3 2 4" xfId="2184" xr:uid="{00000000-0005-0000-0000-00005D000000}"/>
    <cellStyle name="Normal 3 2 4 2" xfId="4294" xr:uid="{00000000-0005-0000-0000-00002F000000}"/>
    <cellStyle name="Normal 3 2 5" xfId="2291" xr:uid="{00000000-0005-0000-0000-00005C000000}"/>
    <cellStyle name="Normal 3 2 6" xfId="6373" xr:uid="{00000000-0005-0000-0000-00003F000000}"/>
    <cellStyle name="Normal 3 2 7" xfId="6506" xr:uid="{00000000-0005-0000-0000-000002000000}"/>
    <cellStyle name="Normal 3 2_Overall_Excl" xfId="4276" xr:uid="{00000000-0005-0000-0000-000032000000}"/>
    <cellStyle name="Normal 3 3" xfId="66" xr:uid="{00000000-0005-0000-0000-000056000000}"/>
    <cellStyle name="Normal 3 3 2" xfId="4248" xr:uid="{00000000-0005-0000-0000-00002E000000}"/>
    <cellStyle name="Normal 3 3 3" xfId="6322" xr:uid="{00000000-0005-0000-0000-000040000000}"/>
    <cellStyle name="Normal 3 4" xfId="67" xr:uid="{00000000-0005-0000-0000-000057000000}"/>
    <cellStyle name="Normal 3 4 2" xfId="4300" xr:uid="{00000000-0005-0000-0000-00002E000000}"/>
    <cellStyle name="Normal 3 4 3" xfId="6339" xr:uid="{00000000-0005-0000-0000-000041000000}"/>
    <cellStyle name="Normal 3 5" xfId="221" xr:uid="{00000000-0005-0000-0000-000060000000}"/>
    <cellStyle name="Normal 3 5 2" xfId="4298" xr:uid="{00000000-0005-0000-0000-00002E000000}"/>
    <cellStyle name="Normal 3 5 2 2" xfId="6486" xr:uid="{00000000-0005-0000-0000-000001000000}"/>
    <cellStyle name="Normal 3 5 3" xfId="6449" xr:uid="{00000000-0005-0000-0000-000002000000}"/>
    <cellStyle name="Normal 3 5 4" xfId="6354" xr:uid="{00000000-0005-0000-0000-000001000000}"/>
    <cellStyle name="Normal 3 6" xfId="4299" xr:uid="{00000000-0005-0000-0000-00002E000000}"/>
    <cellStyle name="Normal 3 6 2" xfId="6464" xr:uid="{00000000-0005-0000-0000-000001000000}"/>
    <cellStyle name="Normal 3 7" xfId="4302" xr:uid="{00000000-0005-0000-0000-000077000000}"/>
    <cellStyle name="Normal 3 7 2" xfId="6192" xr:uid="{00000000-0005-0000-0000-000077000000}"/>
    <cellStyle name="Normal 3 7 2 2" xfId="6416" xr:uid="{00000000-0005-0000-0000-000008000000}"/>
    <cellStyle name="Normal 3 7 3" xfId="6523" xr:uid="{00000000-0005-0000-0000-000077000000}"/>
    <cellStyle name="Normal 3 7 4" xfId="6276" xr:uid="{00000000-0005-0000-0000-000077000000}"/>
    <cellStyle name="Normal 3 8" xfId="4301" xr:uid="{00000000-0005-0000-0000-000077000000}"/>
    <cellStyle name="Normal 3 8 2" xfId="6191" xr:uid="{00000000-0005-0000-0000-000077000000}"/>
    <cellStyle name="Normal 3 8 3" xfId="6275" xr:uid="{00000000-0005-0000-0000-000077000000}"/>
    <cellStyle name="Normal 3 9" xfId="4323" xr:uid="{00000000-0005-0000-0000-000077000000}"/>
    <cellStyle name="Normal 3 9 2" xfId="6213" xr:uid="{00000000-0005-0000-0000-000077000000}"/>
    <cellStyle name="Normal 3 9 3" xfId="6297" xr:uid="{00000000-0005-0000-0000-000077000000}"/>
    <cellStyle name="Normal 3_NSRT A AS NVQ BTEC IB GCSE_Template" xfId="4277" xr:uid="{00000000-0005-0000-0000-000033000000}"/>
    <cellStyle name="Normal 30" xfId="269" xr:uid="{00000000-0005-0000-0000-000061000000}"/>
    <cellStyle name="Normal 30 2" xfId="6539" xr:uid="{00000000-0005-0000-0000-0000BA020000}"/>
    <cellStyle name="Normal 31" xfId="270" xr:uid="{00000000-0005-0000-0000-000062000000}"/>
    <cellStyle name="Normal 31 2" xfId="6540" xr:uid="{00000000-0005-0000-0000-0000BB020000}"/>
    <cellStyle name="Normal 31 7" xfId="271" xr:uid="{00000000-0005-0000-0000-000063000000}"/>
    <cellStyle name="Normal 32" xfId="272" xr:uid="{00000000-0005-0000-0000-000064000000}"/>
    <cellStyle name="Normal 32 2" xfId="6541" xr:uid="{00000000-0005-0000-0000-000033030000}"/>
    <cellStyle name="Normal 33" xfId="273" xr:uid="{00000000-0005-0000-0000-000065000000}"/>
    <cellStyle name="Normal 34" xfId="274" xr:uid="{00000000-0005-0000-0000-000066000000}"/>
    <cellStyle name="Normal 35" xfId="275" xr:uid="{00000000-0005-0000-0000-000067000000}"/>
    <cellStyle name="Normal 36" xfId="276" xr:uid="{00000000-0005-0000-0000-000068000000}"/>
    <cellStyle name="Normal 36 2" xfId="2233" xr:uid="{00000000-0005-0000-0000-000068000000}"/>
    <cellStyle name="Normal 36 3" xfId="2273" xr:uid="{00000000-0005-0000-0000-000067000000}"/>
    <cellStyle name="Normal 36 4" xfId="2185" xr:uid="{00000000-0005-0000-0000-000067000000}"/>
    <cellStyle name="Normal 36 5" xfId="2315" xr:uid="{00000000-0005-0000-0000-000067000000}"/>
    <cellStyle name="Normal 37" xfId="277" xr:uid="{00000000-0005-0000-0000-000069000000}"/>
    <cellStyle name="Normal 38" xfId="278" xr:uid="{00000000-0005-0000-0000-00006A000000}"/>
    <cellStyle name="Normal 39" xfId="279" xr:uid="{00000000-0005-0000-0000-00006B000000}"/>
    <cellStyle name="Normal 4" xfId="33" xr:uid="{00000000-0005-0000-0000-000058000000}"/>
    <cellStyle name="Normal 4 2" xfId="68" xr:uid="{00000000-0005-0000-0000-000059000000}"/>
    <cellStyle name="Normal 4 2 2" xfId="69" xr:uid="{00000000-0005-0000-0000-00005A000000}"/>
    <cellStyle name="Normal 4 2 2 2" xfId="2213" xr:uid="{00000000-0005-0000-0000-00006E000000}"/>
    <cellStyle name="Normal 4 2 2 2 2" xfId="6484" xr:uid="{00000000-0005-0000-0000-000044000000}"/>
    <cellStyle name="Normal 4 2 2 2 3" xfId="4366" xr:uid="{00000000-0005-0000-0000-000035000000}"/>
    <cellStyle name="Normal 4 2 2 3" xfId="2251" xr:uid="{00000000-0005-0000-0000-00006D000000}"/>
    <cellStyle name="Normal 4 2 2 4" xfId="2187" xr:uid="{00000000-0005-0000-0000-00006D000000}"/>
    <cellStyle name="Normal 4 2 2 4 2" xfId="6336" xr:uid="{00000000-0005-0000-0000-000035000000}"/>
    <cellStyle name="Normal 4 2 2 5" xfId="2293" xr:uid="{00000000-0005-0000-0000-00006D000000}"/>
    <cellStyle name="Normal 4 2 3" xfId="2212" xr:uid="{00000000-0005-0000-0000-00006D000000}"/>
    <cellStyle name="Normal 4 2 3 2" xfId="6483" xr:uid="{00000000-0005-0000-0000-000043000000}"/>
    <cellStyle name="Normal 4 2 3 3" xfId="4236" xr:uid="{00000000-0005-0000-0000-000035000000}"/>
    <cellStyle name="Normal 4 2 4" xfId="2250" xr:uid="{00000000-0005-0000-0000-00006C000000}"/>
    <cellStyle name="Normal 4 2 5" xfId="2186" xr:uid="{00000000-0005-0000-0000-00006C000000}"/>
    <cellStyle name="Normal 4 2 6" xfId="2292" xr:uid="{00000000-0005-0000-0000-00006C000000}"/>
    <cellStyle name="Normal 4 3" xfId="70" xr:uid="{00000000-0005-0000-0000-00005B000000}"/>
    <cellStyle name="Normal 4 3 2" xfId="2214" xr:uid="{00000000-0005-0000-0000-00006F000000}"/>
    <cellStyle name="Normal 4 3 2 2" xfId="6485" xr:uid="{00000000-0005-0000-0000-000045000000}"/>
    <cellStyle name="Normal 4 3 2 3" xfId="4267" xr:uid="{00000000-0005-0000-0000-000036000000}"/>
    <cellStyle name="Normal 4 3 3" xfId="2252" xr:uid="{00000000-0005-0000-0000-00006E000000}"/>
    <cellStyle name="Normal 4 3 4" xfId="2188" xr:uid="{00000000-0005-0000-0000-00006E000000}"/>
    <cellStyle name="Normal 4 3 5" xfId="2294" xr:uid="{00000000-0005-0000-0000-00006E000000}"/>
    <cellStyle name="Normal 4 4" xfId="280" xr:uid="{00000000-0005-0000-0000-000070000000}"/>
    <cellStyle name="Normal 4 4 2" xfId="496" xr:uid="{00000000-0005-0000-0000-000070000000}"/>
    <cellStyle name="Normal 4 4 3" xfId="1422" xr:uid="{00000000-0005-0000-0000-000056000000}"/>
    <cellStyle name="Normal 4 4 3 2" xfId="6450" xr:uid="{00000000-0005-0000-0000-000003000000}"/>
    <cellStyle name="Normal 4 4 4" xfId="953" xr:uid="{00000000-0005-0000-0000-000056000000}"/>
    <cellStyle name="Normal 4 5" xfId="6150" xr:uid="{00000000-0005-0000-0000-000003000000}"/>
    <cellStyle name="Normal 4 5 2" xfId="6528" xr:uid="{00000000-0005-0000-0000-000003000000}"/>
    <cellStyle name="Normal 4 6" xfId="6237" xr:uid="{00000000-0005-0000-0000-000003000000}"/>
    <cellStyle name="Normal 4 6 2" xfId="6492" xr:uid="{00000000-0005-0000-0000-000003000000}"/>
    <cellStyle name="Normal 40" xfId="292" xr:uid="{00000000-0005-0000-0000-000071000000}"/>
    <cellStyle name="Normal 40 2" xfId="294" xr:uid="{00000000-0005-0000-0000-000072000000}"/>
    <cellStyle name="Normal 41" xfId="293" xr:uid="{00000000-0005-0000-0000-000073000000}"/>
    <cellStyle name="Normal 41 2" xfId="295" xr:uid="{00000000-0005-0000-0000-000074000000}"/>
    <cellStyle name="Normal 42" xfId="296" xr:uid="{00000000-0005-0000-0000-000075000000}"/>
    <cellStyle name="Normal 43" xfId="2148" xr:uid="{00000000-0005-0000-0000-000076000000}"/>
    <cellStyle name="Normal 43 2" xfId="3689" xr:uid="{00000000-0005-0000-0000-0000CA020000}"/>
    <cellStyle name="Normal 43 3" xfId="2795" xr:uid="{00000000-0005-0000-0000-0000CA020000}"/>
    <cellStyle name="Normal 44" xfId="3242" xr:uid="{00000000-0005-0000-0000-000089040000}"/>
    <cellStyle name="Normal 44 2" xfId="5252" xr:uid="{00000000-0005-0000-0000-000089040000}"/>
    <cellStyle name="Normal 5" xfId="26" xr:uid="{00000000-0005-0000-0000-00005C000000}"/>
    <cellStyle name="Normal 5 2" xfId="71" xr:uid="{00000000-0005-0000-0000-00005D000000}"/>
    <cellStyle name="Normal 5 2 2" xfId="548" xr:uid="{00000000-0005-0000-0000-000048000000}"/>
    <cellStyle name="Normal 5 2 2 2" xfId="2215" xr:uid="{00000000-0005-0000-0000-000077000000}"/>
    <cellStyle name="Normal 5 2 3" xfId="2253" xr:uid="{00000000-0005-0000-0000-000076000000}"/>
    <cellStyle name="Normal 5 2 4" xfId="2189" xr:uid="{00000000-0005-0000-0000-000076000000}"/>
    <cellStyle name="Normal 5 2 5" xfId="2295" xr:uid="{00000000-0005-0000-0000-000076000000}"/>
    <cellStyle name="Normal 5 2 6" xfId="6369" xr:uid="{00000000-0005-0000-0000-000047000000}"/>
    <cellStyle name="Normal 5 3" xfId="72" xr:uid="{00000000-0005-0000-0000-00005E000000}"/>
    <cellStyle name="Normal 5 3 2" xfId="6147" xr:uid="{00000000-0005-0000-0000-000037000000}"/>
    <cellStyle name="Normal 5 3 3" xfId="6252" xr:uid="{00000000-0005-0000-0000-000049000000}"/>
    <cellStyle name="Normal 5 4" xfId="73" xr:uid="{00000000-0005-0000-0000-00005F000000}"/>
    <cellStyle name="Normal 5 4 2" xfId="6151" xr:uid="{00000000-0005-0000-0000-000004000000}"/>
    <cellStyle name="Normal 5 4 3" xfId="6370" xr:uid="{00000000-0005-0000-0000-00004A000000}"/>
    <cellStyle name="Normal 5 5" xfId="281" xr:uid="{00000000-0005-0000-0000-00007A000000}"/>
    <cellStyle name="Normal 5 5 2" xfId="6451" xr:uid="{00000000-0005-0000-0000-000004000000}"/>
    <cellStyle name="Normal 5 5 3" xfId="6391" xr:uid="{00000000-0005-0000-0000-000037000000}"/>
    <cellStyle name="Normal 5 5 4" xfId="6238" xr:uid="{00000000-0005-0000-0000-000004000000}"/>
    <cellStyle name="Normal 5 6" xfId="219" xr:uid="{00000000-0005-0000-0000-00007B000000}"/>
    <cellStyle name="Normal 5 7" xfId="2199" xr:uid="{00000000-0005-0000-0000-000076000000}"/>
    <cellStyle name="Normal 5 7 2" xfId="6493" xr:uid="{00000000-0005-0000-0000-000004000000}"/>
    <cellStyle name="Normal 5 7 3" xfId="4241" xr:uid="{00000000-0005-0000-0000-000037000000}"/>
    <cellStyle name="Normal 5 8" xfId="2238" xr:uid="{00000000-0005-0000-0000-000075000000}"/>
    <cellStyle name="Normal 5 9" xfId="2278" xr:uid="{00000000-0005-0000-0000-000075000000}"/>
    <cellStyle name="Normal 52" xfId="282" xr:uid="{00000000-0005-0000-0000-00007C000000}"/>
    <cellStyle name="Normal 6" xfId="34" xr:uid="{00000000-0005-0000-0000-000060000000}"/>
    <cellStyle name="Normal 6 2" xfId="74" xr:uid="{00000000-0005-0000-0000-000061000000}"/>
    <cellStyle name="Normal 6 2 2" xfId="4269" xr:uid="{00000000-0005-0000-0000-000038000000}"/>
    <cellStyle name="Normal 6 2 3" xfId="4222" xr:uid="{00000000-0005-0000-0000-000005000000}"/>
    <cellStyle name="Normal 6 2 3 2" xfId="6323" xr:uid="{00000000-0005-0000-0000-00004C000000}"/>
    <cellStyle name="Normal 6 2 4" xfId="6399" xr:uid="{00000000-0005-0000-0000-000005000000}"/>
    <cellStyle name="Normal 6 2 5" xfId="6507" xr:uid="{00000000-0005-0000-0000-000005000000}"/>
    <cellStyle name="Normal 6 3" xfId="209" xr:uid="{00000000-0005-0000-0000-00000B000000}"/>
    <cellStyle name="Normal 6 3 2" xfId="283" xr:uid="{00000000-0005-0000-0000-00007F000000}"/>
    <cellStyle name="Normal 6 3 2 2" xfId="6392" xr:uid="{A07D99BA-CCE1-4C1C-BE9D-58279B7F8C35}"/>
    <cellStyle name="Normal 6 3 3" xfId="541" xr:uid="{00000000-0005-0000-0000-00004D000000}"/>
    <cellStyle name="Normal 6 3 4" xfId="4464" xr:uid="{A07D99BA-CCE1-4C1C-BE9D-58279B7F8C35}"/>
    <cellStyle name="Normal 6 4" xfId="540" xr:uid="{00000000-0005-0000-0000-00004B000000}"/>
    <cellStyle name="Normal 6 4 2" xfId="2195" xr:uid="{00000000-0005-0000-0000-00000B000000}"/>
    <cellStyle name="Normal 6 4 2 2" xfId="6441" xr:uid="{00000000-0005-0000-0000-00004B000000}"/>
    <cellStyle name="Normal 6 4 3" xfId="6529" xr:uid="{00000000-0005-0000-0000-000005000000}"/>
    <cellStyle name="Normal 6 4 4" xfId="6396" xr:uid="{A07D99BA-CCE1-4C1C-BE9D-58279B7F8C35}"/>
    <cellStyle name="Normal 6 5" xfId="4265" xr:uid="{A07D99BA-CCE1-4C1C-BE9D-58279B7F8C35}"/>
    <cellStyle name="Normal 6 5 2" xfId="6452" xr:uid="{00000000-0005-0000-0000-000005000000}"/>
    <cellStyle name="Normal 6 5 3" xfId="6239" xr:uid="{00000000-0005-0000-0000-000005000000}"/>
    <cellStyle name="Normal 6 6" xfId="6417" xr:uid="{00000000-0005-0000-0000-00000B000000}"/>
    <cellStyle name="Normal 6 7" xfId="6383" xr:uid="{00000000-0005-0000-0000-00004B000000}"/>
    <cellStyle name="Normal 6 8" xfId="6494" xr:uid="{00000000-0005-0000-0000-000005000000}"/>
    <cellStyle name="Normal 7" xfId="25" xr:uid="{00000000-0005-0000-0000-000062000000}"/>
    <cellStyle name="Normal 7 2" xfId="85" xr:uid="{00000000-0005-0000-0000-000063000000}"/>
    <cellStyle name="Normal 7 2 2" xfId="285" xr:uid="{00000000-0005-0000-0000-000082000000}"/>
    <cellStyle name="Normal 7 2 2 2" xfId="6390" xr:uid="{00000000-0005-0000-0000-000037000000}"/>
    <cellStyle name="Normal 7 2 3" xfId="284" xr:uid="{00000000-0005-0000-0000-000083000000}"/>
    <cellStyle name="Normal 7 2 3 2" xfId="6508" xr:uid="{00000000-0005-0000-0000-000037000000}"/>
    <cellStyle name="Normal 7 2 4" xfId="4234" xr:uid="{00000000-0005-0000-0000-000037000000}"/>
    <cellStyle name="Normal 7 2 4 2" xfId="6335" xr:uid="{00000000-0005-0000-0000-00004F000000}"/>
    <cellStyle name="Normal 7 3" xfId="129" xr:uid="{00000000-0005-0000-0000-000064000000}"/>
    <cellStyle name="Normal 7 3 2" xfId="6152" xr:uid="{00000000-0005-0000-0000-000037000000}"/>
    <cellStyle name="Normal 7 3 3" xfId="6447" xr:uid="{00000000-0005-0000-0000-000037000000}"/>
    <cellStyle name="Normal 7 4" xfId="286" xr:uid="{00000000-0005-0000-0000-000085000000}"/>
    <cellStyle name="Normal 7 4 2" xfId="287" xr:uid="{00000000-0005-0000-0000-000086000000}"/>
    <cellStyle name="Normal 7 4 2 2" xfId="6453" xr:uid="{00000000-0005-0000-0000-000037000000}"/>
    <cellStyle name="Normal 7 4 3" xfId="6240" xr:uid="{00000000-0005-0000-0000-000037000000}"/>
    <cellStyle name="Normal 7 5" xfId="227" xr:uid="{00000000-0005-0000-0000-000087000000}"/>
    <cellStyle name="Normal 7 5 2" xfId="6495" xr:uid="{00000000-0005-0000-0000-000037000000}"/>
    <cellStyle name="Normal 7 6" xfId="2318" xr:uid="{00000000-0005-0000-0000-00004D000000}"/>
    <cellStyle name="Normal 7 6 2" xfId="6371" xr:uid="{00000000-0005-0000-0000-00004E000000}"/>
    <cellStyle name="Normal 8" xfId="75" xr:uid="{00000000-0005-0000-0000-000065000000}"/>
    <cellStyle name="Normal 8 2" xfId="76" xr:uid="{00000000-0005-0000-0000-000066000000}"/>
    <cellStyle name="Normal 8 2 2" xfId="4232" xr:uid="{00000000-0005-0000-0000-000037000000}"/>
    <cellStyle name="Normal 8 2 3" xfId="6189" xr:uid="{67197667-E06A-4D9D-BCCE-CADF78C2A53D}"/>
    <cellStyle name="Normal 8 2 3 2" xfId="6509" xr:uid="{00000000-0005-0000-0000-000037000000}"/>
    <cellStyle name="Normal 8 2 4" xfId="6366" xr:uid="{00000000-0005-0000-0000-000051000000}"/>
    <cellStyle name="Normal 8 3" xfId="288" xr:uid="{00000000-0005-0000-0000-00008A000000}"/>
    <cellStyle name="Normal 8 3 2" xfId="4355" xr:uid="{67197667-E06A-4D9D-BCCE-CADF78C2A53D}"/>
    <cellStyle name="Normal 8 3 2 2" xfId="6448" xr:uid="{00000000-0005-0000-0000-000037000000}"/>
    <cellStyle name="Normal 8 4" xfId="4250" xr:uid="{67197667-E06A-4D9D-BCCE-CADF78C2A53D}"/>
    <cellStyle name="Normal 8 4 2" xfId="6153" xr:uid="{00000000-0005-0000-0000-000037000000}"/>
    <cellStyle name="Normal 8 4 3" xfId="6454" xr:uid="{00000000-0005-0000-0000-000037000000}"/>
    <cellStyle name="Normal 8 5" xfId="4231" xr:uid="{00000000-0005-0000-0000-000037000000}"/>
    <cellStyle name="Normal 8 5 2" xfId="6321" xr:uid="{00000000-0005-0000-0000-000050000000}"/>
    <cellStyle name="Normal 8 6" xfId="6496" xr:uid="{00000000-0005-0000-0000-000037000000}"/>
    <cellStyle name="Normal 9" xfId="77" xr:uid="{00000000-0005-0000-0000-000067000000}"/>
    <cellStyle name="Normal 9 2" xfId="78" xr:uid="{00000000-0005-0000-0000-000068000000}"/>
    <cellStyle name="Normal 9 2 2" xfId="4229" xr:uid="{00000000-0005-0000-0000-000038000000}"/>
    <cellStyle name="Normal 9 2 3" xfId="6190" xr:uid="{2DAFAB23-1AD1-43B8-9970-D9D4ED0E7881}"/>
    <cellStyle name="Normal 9 2 3 2" xfId="6510" xr:uid="{00000000-0005-0000-0000-000038000000}"/>
    <cellStyle name="Normal 9 2 4" xfId="6331" xr:uid="{00000000-0005-0000-0000-000053000000}"/>
    <cellStyle name="Normal 9 3" xfId="79" xr:uid="{00000000-0005-0000-0000-000069000000}"/>
    <cellStyle name="Normal 9 3 2" xfId="80" xr:uid="{00000000-0005-0000-0000-00006A000000}"/>
    <cellStyle name="Normal 9 3 3" xfId="4556" xr:uid="{2DAFAB23-1AD1-43B8-9970-D9D4ED0E7881}"/>
    <cellStyle name="Normal 9 3 4" xfId="6358" xr:uid="{00000000-0005-0000-0000-000054000000}"/>
    <cellStyle name="Normal 9 4" xfId="289" xr:uid="{00000000-0005-0000-0000-00008F000000}"/>
    <cellStyle name="Normal 9 4 2" xfId="6154" xr:uid="{00000000-0005-0000-0000-000038000000}"/>
    <cellStyle name="Normal 9 4 3" xfId="6530" xr:uid="{00000000-0005-0000-0000-000038000000}"/>
    <cellStyle name="Normal 9 4 4" xfId="6394" xr:uid="{2DAFAB23-1AD1-43B8-9970-D9D4ED0E7881}"/>
    <cellStyle name="Normal 9 5" xfId="4256" xr:uid="{2DAFAB23-1AD1-43B8-9970-D9D4ED0E7881}"/>
    <cellStyle name="Normal 9 5 2" xfId="6455" xr:uid="{00000000-0005-0000-0000-000038000000}"/>
    <cellStyle name="Normal 9 5 3" xfId="6241" xr:uid="{00000000-0005-0000-0000-000038000000}"/>
    <cellStyle name="Normal 9 6" xfId="4228" xr:uid="{00000000-0005-0000-0000-000038000000}"/>
    <cellStyle name="Normal 9 6 2" xfId="6343" xr:uid="{00000000-0005-0000-0000-000052000000}"/>
    <cellStyle name="Normal 9 7" xfId="6497" xr:uid="{00000000-0005-0000-0000-000038000000}"/>
    <cellStyle name="Normal_Payment Check_2" xfId="3" xr:uid="{00000000-0005-0000-0000-000003000000}"/>
    <cellStyle name="Note 2" xfId="114" xr:uid="{00000000-0005-0000-0000-000079000000}"/>
    <cellStyle name="Note 2 2" xfId="6465" xr:uid="{00000000-0005-0000-0000-0000B8000000}"/>
    <cellStyle name="Note 3" xfId="4191" xr:uid="{00000000-0005-0000-0000-000079000000}"/>
    <cellStyle name="Note 3 2" xfId="4304" xr:uid="{00000000-0005-0000-0000-000079000000}"/>
    <cellStyle name="Note 3 2 2" xfId="6194" xr:uid="{00000000-0005-0000-0000-000079000000}"/>
    <cellStyle name="Note 3 2 3" xfId="6278" xr:uid="{00000000-0005-0000-0000-000079000000}"/>
    <cellStyle name="Note 3 3" xfId="4326" xr:uid="{00000000-0005-0000-0000-000079000000}"/>
    <cellStyle name="Note 3 3 2" xfId="6216" xr:uid="{00000000-0005-0000-0000-000079000000}"/>
    <cellStyle name="Note 3 3 3" xfId="6300" xr:uid="{00000000-0005-0000-0000-000079000000}"/>
    <cellStyle name="Note 3 4" xfId="6170" xr:uid="{00000000-0005-0000-0000-000079000000}"/>
    <cellStyle name="Note 3 5" xfId="6256" xr:uid="{00000000-0005-0000-0000-000079000000}"/>
    <cellStyle name="Note 4" xfId="4245" xr:uid="{00000000-0005-0000-0000-0000ED000000}"/>
    <cellStyle name="Note 4 2" xfId="6148" xr:uid="{00000000-0005-0000-0000-0000ED000000}"/>
    <cellStyle name="Note 5" xfId="6254" xr:uid="{00000000-0005-0000-0000-00002A010000}"/>
    <cellStyle name="Note 5 2" xfId="6402" xr:uid="{00000000-0005-0000-0000-0000FF010000}"/>
    <cellStyle name="Output" xfId="10" builtinId="21" customBuiltin="1"/>
    <cellStyle name="Output 2" xfId="118" xr:uid="{00000000-0005-0000-0000-00007A000000}"/>
    <cellStyle name="Output 3" xfId="4186" xr:uid="{00000000-0005-0000-0000-00007B000000}"/>
    <cellStyle name="Output 4" xfId="4146" xr:uid="{00000000-0005-0000-0000-0000A3000000}"/>
    <cellStyle name="Output 5" xfId="4252" xr:uid="{00000000-0005-0000-0000-0000EE000000}"/>
    <cellStyle name="Percent 2" xfId="35" xr:uid="{00000000-0005-0000-0000-00007C000000}"/>
    <cellStyle name="Percent 2 2" xfId="81" xr:uid="{00000000-0005-0000-0000-00007D000000}"/>
    <cellStyle name="Percent 2 2 2" xfId="2216" xr:uid="{00000000-0005-0000-0000-000095000000}"/>
    <cellStyle name="Percent 2 2 3" xfId="2254" xr:uid="{00000000-0005-0000-0000-000094000000}"/>
    <cellStyle name="Percent 2 2 4" xfId="2190" xr:uid="{00000000-0005-0000-0000-000098000000}"/>
    <cellStyle name="Percent 2 2 5" xfId="2296" xr:uid="{00000000-0005-0000-0000-000094000000}"/>
    <cellStyle name="Percent 2 3" xfId="82" xr:uid="{00000000-0005-0000-0000-00007E000000}"/>
    <cellStyle name="Percent 2 4" xfId="132" xr:uid="{00000000-0005-0000-0000-00007F000000}"/>
    <cellStyle name="Percent 2 4 2" xfId="6362" xr:uid="{00000000-0005-0000-0000-000076000000}"/>
    <cellStyle name="Percent 3" xfId="36" xr:uid="{00000000-0005-0000-0000-000080000000}"/>
    <cellStyle name="Percent 3 2" xfId="915" xr:uid="{00000000-0005-0000-0000-00006B000000}"/>
    <cellStyle name="Percent 4" xfId="38" xr:uid="{00000000-0005-0000-0000-000081000000}"/>
    <cellStyle name="Percent 4 2" xfId="290" xr:uid="{00000000-0005-0000-0000-00009A000000}"/>
    <cellStyle name="Percent 4 2 2" xfId="1384" xr:uid="{00000000-0005-0000-0000-00009A000000}"/>
    <cellStyle name="Percent 4 2 3" xfId="1363" xr:uid="{00000000-0005-0000-0000-00006D000000}"/>
    <cellStyle name="Percent 4 2 3 2" xfId="2274" xr:uid="{00000000-0005-0000-0000-000098000000}"/>
    <cellStyle name="Percent 4 2 4" xfId="948" xr:uid="{00000000-0005-0000-0000-00006D000000}"/>
    <cellStyle name="Percent 4 2 4 2" xfId="2192" xr:uid="{00000000-0005-0000-0000-00009C000000}"/>
    <cellStyle name="Percent 4 2 5" xfId="2316" xr:uid="{00000000-0005-0000-0000-000098000000}"/>
    <cellStyle name="Percent 4 3" xfId="223" xr:uid="{00000000-0005-0000-0000-00009B000000}"/>
    <cellStyle name="Percent 4 3 2" xfId="6442" xr:uid="{00000000-0005-0000-0000-00007A000000}"/>
    <cellStyle name="Percent 4 4" xfId="2206" xr:uid="{00000000-0005-0000-0000-000098000000}"/>
    <cellStyle name="Percent 4 5" xfId="2244" xr:uid="{00000000-0005-0000-0000-000097000000}"/>
    <cellStyle name="Percent 4 6" xfId="2191" xr:uid="{00000000-0005-0000-0000-00009B000000}"/>
    <cellStyle name="Percent 4 7" xfId="2285" xr:uid="{00000000-0005-0000-0000-000097000000}"/>
    <cellStyle name="Percent 5" xfId="144" xr:uid="{00000000-0005-0000-0000-000082000000}"/>
    <cellStyle name="Percent 5 2" xfId="159" xr:uid="{00000000-0005-0000-0000-000082000000}"/>
    <cellStyle name="Percent 5 3" xfId="157" xr:uid="{00000000-0005-0000-0000-00003D000000}"/>
    <cellStyle name="Percent 5 3 2" xfId="2203" xr:uid="{00000000-0005-0000-0000-00009B000000}"/>
    <cellStyle name="Percent 5 4" xfId="2283" xr:uid="{00000000-0005-0000-0000-00009A000000}"/>
    <cellStyle name="Percent 6" xfId="137" xr:uid="{00000000-0005-0000-0000-000083000000}"/>
    <cellStyle name="Style 1" xfId="37" xr:uid="{00000000-0005-0000-0000-000084000000}"/>
    <cellStyle name="Style 1 2" xfId="83" xr:uid="{00000000-0005-0000-0000-000085000000}"/>
    <cellStyle name="Title 2" xfId="124" xr:uid="{00000000-0005-0000-0000-000087000000}"/>
    <cellStyle name="Title 2 2" xfId="4219" xr:uid="{00000000-0005-0000-0000-00007E000000}"/>
    <cellStyle name="Title 3" xfId="184" xr:uid="{00000000-0005-0000-0000-0000BE000000}"/>
    <cellStyle name="Title 3 2" xfId="4177" xr:uid="{00000000-0005-0000-0000-00007D000000}"/>
    <cellStyle name="Title 4" xfId="201" xr:uid="{00000000-0005-0000-0000-0000DF000000}"/>
    <cellStyle name="Title 5" xfId="212" xr:uid="{00000000-0005-0000-0000-0000ED000000}"/>
    <cellStyle name="Title 5 2" xfId="4272" xr:uid="{00000000-0005-0000-0000-0000EF000000}"/>
    <cellStyle name="Title 6" xfId="735" xr:uid="{00000000-0005-0000-0000-000003010000}"/>
    <cellStyle name="Title 7" xfId="131" xr:uid="{00000000-0005-0000-0000-0000BD1A0000}"/>
    <cellStyle name="Total" xfId="16" builtinId="25" customBuiltin="1"/>
    <cellStyle name="Total 2" xfId="113" xr:uid="{00000000-0005-0000-0000-000088000000}"/>
    <cellStyle name="Total 3" xfId="4193" xr:uid="{00000000-0005-0000-0000-00007F000000}"/>
    <cellStyle name="Total 4" xfId="4152" xr:uid="{00000000-0005-0000-0000-0000A9000000}"/>
    <cellStyle name="Total 5" xfId="4297" xr:uid="{00000000-0005-0000-0000-0000F0000000}"/>
    <cellStyle name="VOL_CASH_SUMMARY_BY_MONTH_FIELD_VALUE_DECIMAL_FUTURE" xfId="549" xr:uid="{00000000-0005-0000-0000-000078000000}"/>
    <cellStyle name="Warning Text" xfId="14" builtinId="11" customBuiltin="1"/>
    <cellStyle name="Warning Text 2" xfId="115" xr:uid="{00000000-0005-0000-0000-000089000000}"/>
    <cellStyle name="Warning Text 3" xfId="4190" xr:uid="{00000000-0005-0000-0000-000081000000}"/>
    <cellStyle name="Warning Text 4" xfId="4150" xr:uid="{00000000-0005-0000-0000-0000AC000000}"/>
    <cellStyle name="Warning Text 5" xfId="4238" xr:uid="{00000000-0005-0000-0000-0000F1000000}"/>
  </cellStyles>
  <dxfs count="223">
    <dxf>
      <font>
        <color auto="1"/>
      </font>
      <fill>
        <patternFill>
          <bgColor indexed="1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indexed="10"/>
        </patternFill>
      </fill>
    </dxf>
    <dxf>
      <font>
        <color auto="1"/>
      </font>
      <fill>
        <patternFill>
          <bgColor rgb="FFFF0000"/>
        </patternFill>
      </fill>
    </dxf>
    <dxf>
      <font>
        <b/>
        <i val="0"/>
        <color rgb="FFFF0000"/>
      </font>
    </dxf>
    <dxf>
      <font>
        <b/>
        <i val="0"/>
        <color indexed="10"/>
      </font>
    </dxf>
    <dxf>
      <font>
        <color auto="1"/>
      </font>
      <fill>
        <patternFill>
          <bgColor indexed="10"/>
        </patternFill>
      </fill>
    </dxf>
    <dxf>
      <font>
        <color auto="1"/>
      </font>
      <fill>
        <patternFill>
          <bgColor rgb="FFFF0000"/>
        </patternFill>
      </fill>
    </dxf>
    <dxf>
      <font>
        <b/>
        <i val="0"/>
        <color indexed="10"/>
      </font>
    </dxf>
    <dxf>
      <font>
        <b/>
        <i val="0"/>
        <color rgb="FFFF0000"/>
      </font>
    </dxf>
    <dxf>
      <font>
        <b/>
        <i val="0"/>
        <color indexed="10"/>
      </font>
    </dxf>
    <dxf>
      <font>
        <b/>
        <i val="0"/>
        <color indexed="10"/>
      </font>
    </dxf>
    <dxf>
      <font>
        <b/>
        <i val="0"/>
        <color rgb="FFFF0000"/>
      </font>
    </dxf>
    <dxf>
      <font>
        <b/>
        <i val="0"/>
        <color indexed="10"/>
      </font>
    </dxf>
    <dxf>
      <font>
        <color auto="1"/>
      </font>
      <fill>
        <patternFill>
          <bgColor indexed="10"/>
        </patternFill>
      </fill>
    </dxf>
    <dxf>
      <font>
        <color auto="1"/>
      </font>
      <fill>
        <patternFill>
          <bgColor rgb="FFFF0000"/>
        </patternFill>
      </fill>
    </dxf>
    <dxf>
      <font>
        <b/>
        <i val="0"/>
        <color indexed="10"/>
      </font>
    </dxf>
    <dxf>
      <font>
        <b/>
        <i val="0"/>
        <color rgb="FFFF0000"/>
      </font>
    </dxf>
    <dxf>
      <font>
        <b/>
        <i val="0"/>
        <color indexed="10"/>
      </font>
    </dxf>
    <dxf>
      <font>
        <b/>
        <i val="0"/>
        <color rgb="FFFF0000"/>
      </font>
    </dxf>
    <dxf>
      <font>
        <b/>
        <i val="0"/>
        <color indexed="10"/>
      </font>
    </dxf>
    <dxf>
      <font>
        <b/>
        <i val="0"/>
        <color indexed="10"/>
      </font>
    </dxf>
    <dxf>
      <font>
        <b/>
        <i val="0"/>
        <color indexed="10"/>
      </font>
    </dxf>
    <dxf>
      <font>
        <b/>
        <i val="0"/>
        <color rgb="FFFF0000"/>
      </font>
    </dxf>
    <dxf>
      <font>
        <color auto="1"/>
      </font>
      <fill>
        <patternFill>
          <bgColor indexed="10"/>
        </patternFill>
      </fill>
    </dxf>
    <dxf>
      <font>
        <color auto="1"/>
      </font>
      <fill>
        <patternFill>
          <bgColor rgb="FFFF0000"/>
        </patternFill>
      </fill>
    </dxf>
    <dxf>
      <font>
        <b/>
        <i val="0"/>
        <color indexed="10"/>
      </font>
    </dxf>
    <dxf>
      <font>
        <b/>
        <i val="0"/>
        <color rgb="FFFF0000"/>
      </font>
    </dxf>
    <dxf>
      <font>
        <b/>
        <i val="0"/>
        <color indexed="10"/>
      </font>
    </dxf>
    <dxf>
      <font>
        <b/>
        <i val="0"/>
        <color indexed="10"/>
      </font>
    </dxf>
    <dxf>
      <font>
        <b/>
        <i val="0"/>
        <color rgb="FFFF0000"/>
      </font>
    </dxf>
    <dxf>
      <font>
        <color auto="1"/>
      </font>
      <fill>
        <patternFill>
          <bgColor indexed="10"/>
        </patternFill>
      </fill>
    </dxf>
    <dxf>
      <font>
        <color auto="1"/>
      </font>
      <fill>
        <patternFill>
          <bgColor rgb="FFFF0000"/>
        </patternFill>
      </fill>
    </dxf>
    <dxf>
      <font>
        <b/>
        <i val="0"/>
        <color indexed="10"/>
      </font>
    </dxf>
    <dxf>
      <font>
        <b/>
        <i val="0"/>
        <color rgb="FFFF0000"/>
      </font>
    </dxf>
    <dxf>
      <font>
        <b/>
        <i val="0"/>
        <color indexed="10"/>
      </font>
    </dxf>
    <dxf>
      <font>
        <b/>
        <i val="0"/>
        <color indexed="10"/>
      </font>
    </dxf>
    <dxf>
      <font>
        <b/>
        <i val="0"/>
        <color indexed="10"/>
      </font>
    </dxf>
    <dxf>
      <font>
        <b/>
        <i val="0"/>
        <color indexed="10"/>
      </font>
    </dxf>
    <dxf>
      <font>
        <b/>
        <i val="0"/>
        <color rgb="FFFF0000"/>
      </font>
    </dxf>
    <dxf>
      <font>
        <b/>
        <i val="0"/>
        <color indexed="10"/>
      </font>
    </dxf>
    <dxf>
      <font>
        <color auto="1"/>
      </font>
      <fill>
        <patternFill>
          <bgColor indexed="10"/>
        </patternFill>
      </fill>
    </dxf>
    <dxf>
      <font>
        <color auto="1"/>
      </font>
      <fill>
        <patternFill>
          <bgColor rgb="FFFF0000"/>
        </patternFill>
      </fill>
    </dxf>
    <dxf>
      <font>
        <b/>
        <i val="0"/>
        <color indexed="10"/>
      </font>
    </dxf>
    <dxf>
      <font>
        <b/>
        <i val="0"/>
        <color rgb="FFFF0000"/>
      </font>
    </dxf>
    <dxf>
      <font>
        <b/>
        <i val="0"/>
        <color indexed="10"/>
      </font>
    </dxf>
    <dxf>
      <font>
        <b/>
        <i val="0"/>
        <color indexed="10"/>
      </font>
    </dxf>
    <dxf>
      <font>
        <b/>
        <i val="0"/>
        <color rgb="FFFF0000"/>
      </font>
    </dxf>
    <dxf>
      <font>
        <b/>
        <i val="0"/>
        <color indexed="10"/>
      </font>
    </dxf>
    <dxf>
      <font>
        <color auto="1"/>
      </font>
      <fill>
        <patternFill>
          <bgColor indexed="10"/>
        </patternFill>
      </fill>
    </dxf>
    <dxf>
      <font>
        <color auto="1"/>
      </font>
      <fill>
        <patternFill>
          <bgColor rgb="FFFF0000"/>
        </patternFill>
      </fill>
    </dxf>
    <dxf>
      <font>
        <b/>
        <i val="0"/>
        <color indexed="10"/>
      </font>
    </dxf>
    <dxf>
      <font>
        <b/>
        <i val="0"/>
        <color rgb="FFFF0000"/>
      </font>
    </dxf>
    <dxf>
      <font>
        <b/>
        <i val="0"/>
        <color indexed="10"/>
      </font>
    </dxf>
    <dxf>
      <font>
        <b/>
        <i val="0"/>
        <color indexed="10"/>
      </font>
    </dxf>
    <dxf>
      <font>
        <b/>
        <i val="0"/>
        <color rgb="FFFF0000"/>
      </font>
    </dxf>
    <dxf>
      <font>
        <b/>
        <i val="0"/>
        <color indexed="10"/>
      </font>
    </dxf>
    <dxf>
      <font>
        <b/>
        <i val="0"/>
        <color rgb="FFFF0000"/>
      </font>
    </dxf>
    <dxf>
      <font>
        <b/>
        <i val="0"/>
        <color indexed="10"/>
      </font>
    </dxf>
    <dxf>
      <font>
        <color auto="1"/>
      </font>
      <fill>
        <patternFill>
          <bgColor indexed="10"/>
        </patternFill>
      </fill>
    </dxf>
    <dxf>
      <font>
        <color auto="1"/>
      </font>
      <fill>
        <patternFill>
          <bgColor rgb="FFFF0000"/>
        </patternFill>
      </fill>
    </dxf>
    <dxf>
      <font>
        <b/>
        <i val="0"/>
        <color indexed="10"/>
      </font>
    </dxf>
    <dxf>
      <font>
        <b/>
        <i val="0"/>
        <color rgb="FFFF0000"/>
      </font>
    </dxf>
    <dxf>
      <font>
        <b/>
        <i val="0"/>
        <color indexed="10"/>
      </font>
    </dxf>
    <dxf>
      <font>
        <b/>
        <i val="0"/>
        <color indexed="10"/>
      </font>
    </dxf>
    <dxf>
      <font>
        <b/>
        <i val="0"/>
        <color rgb="FFFF0000"/>
      </font>
    </dxf>
    <dxf>
      <font>
        <b/>
        <i val="0"/>
        <color indexed="10"/>
      </font>
    </dxf>
    <dxf>
      <font>
        <b/>
        <i val="0"/>
        <color indexed="10"/>
      </font>
    </dxf>
    <dxf>
      <font>
        <b/>
        <i val="0"/>
        <color rgb="FFFF0000"/>
      </font>
    </dxf>
    <dxf>
      <font>
        <b/>
        <i val="0"/>
        <color indexed="10"/>
      </font>
    </dxf>
    <dxf>
      <font>
        <color auto="1"/>
      </font>
      <fill>
        <patternFill>
          <bgColor indexed="10"/>
        </patternFill>
      </fill>
    </dxf>
    <dxf>
      <font>
        <color auto="1"/>
      </font>
      <fill>
        <patternFill>
          <bgColor rgb="FFFF0000"/>
        </patternFill>
      </fill>
    </dxf>
    <dxf>
      <font>
        <b/>
        <i val="0"/>
        <color indexed="10"/>
      </font>
    </dxf>
    <dxf>
      <font>
        <b/>
        <i val="0"/>
        <color rgb="FFFF0000"/>
      </font>
    </dxf>
    <dxf>
      <font>
        <b/>
        <i val="0"/>
        <color indexed="10"/>
      </font>
    </dxf>
    <dxf>
      <font>
        <b/>
        <i val="0"/>
        <color indexed="10"/>
      </font>
    </dxf>
    <dxf>
      <font>
        <b/>
        <i val="0"/>
        <color rgb="FFFF0000"/>
      </font>
    </dxf>
    <dxf>
      <font>
        <b/>
        <i val="0"/>
        <color indexed="10"/>
      </font>
    </dxf>
    <dxf>
      <font>
        <color auto="1"/>
      </font>
      <fill>
        <patternFill>
          <bgColor indexed="10"/>
        </patternFill>
      </fill>
    </dxf>
    <dxf>
      <font>
        <color auto="1"/>
      </font>
      <fill>
        <patternFill>
          <bgColor rgb="FFFF0000"/>
        </patternFill>
      </fill>
    </dxf>
    <dxf>
      <font>
        <b/>
        <i val="0"/>
        <color indexed="10"/>
      </font>
    </dxf>
    <dxf>
      <font>
        <b/>
        <i val="0"/>
        <color rgb="FFFF0000"/>
      </font>
    </dxf>
    <dxf>
      <font>
        <b/>
        <i val="0"/>
        <color indexed="10"/>
      </font>
    </dxf>
    <dxf>
      <font>
        <b/>
        <i val="0"/>
        <color indexed="10"/>
      </font>
    </dxf>
    <dxf>
      <font>
        <b/>
        <i val="0"/>
        <color rgb="FFFF0000"/>
      </font>
    </dxf>
    <dxf>
      <font>
        <b/>
        <i val="0"/>
        <color indexed="10"/>
      </font>
    </dxf>
    <dxf>
      <font>
        <color auto="1"/>
      </font>
      <fill>
        <patternFill>
          <bgColor indexed="10"/>
        </patternFill>
      </fill>
    </dxf>
    <dxf>
      <font>
        <color auto="1"/>
      </font>
      <fill>
        <patternFill>
          <bgColor rgb="FFFF0000"/>
        </patternFill>
      </fill>
    </dxf>
    <dxf>
      <font>
        <b/>
        <i val="0"/>
        <color indexed="10"/>
      </font>
    </dxf>
    <dxf>
      <font>
        <b/>
        <i val="0"/>
        <color rgb="FFFF0000"/>
      </font>
    </dxf>
    <dxf>
      <font>
        <b/>
        <i val="0"/>
        <color indexed="10"/>
      </font>
    </dxf>
    <dxf>
      <font>
        <b/>
        <i val="0"/>
        <color indexed="10"/>
      </font>
    </dxf>
    <dxf>
      <font>
        <b/>
        <i val="0"/>
        <color rgb="FFFF0000"/>
      </font>
    </dxf>
    <dxf>
      <font>
        <color auto="1"/>
      </font>
      <fill>
        <patternFill>
          <bgColor indexed="10"/>
        </patternFill>
      </fill>
    </dxf>
    <dxf>
      <font>
        <color auto="1"/>
      </font>
      <fill>
        <patternFill>
          <bgColor rgb="FFFF0000"/>
        </patternFill>
      </fill>
    </dxf>
    <dxf>
      <font>
        <b/>
        <i val="0"/>
        <color indexed="10"/>
      </font>
    </dxf>
    <dxf>
      <font>
        <b/>
        <i val="0"/>
        <color rgb="FFFF0000"/>
      </font>
    </dxf>
    <dxf>
      <font>
        <b/>
        <i val="0"/>
        <color indexed="10"/>
      </font>
    </dxf>
    <dxf>
      <font>
        <b/>
        <i val="0"/>
        <color indexed="10"/>
      </font>
    </dxf>
    <dxf>
      <font>
        <b/>
        <i val="0"/>
        <color rgb="FFFF0000"/>
      </font>
    </dxf>
    <dxf>
      <font>
        <b/>
        <i val="0"/>
        <color indexed="10"/>
      </font>
    </dxf>
    <dxf>
      <font>
        <color auto="1"/>
      </font>
      <fill>
        <patternFill>
          <bgColor indexed="10"/>
        </patternFill>
      </fill>
    </dxf>
    <dxf>
      <font>
        <color auto="1"/>
      </font>
      <fill>
        <patternFill>
          <bgColor rgb="FFFF0000"/>
        </patternFill>
      </fill>
    </dxf>
    <dxf>
      <font>
        <b/>
        <i val="0"/>
        <color indexed="10"/>
      </font>
    </dxf>
    <dxf>
      <font>
        <b/>
        <i val="0"/>
        <color rgb="FFFF0000"/>
      </font>
    </dxf>
    <dxf>
      <font>
        <b/>
        <i val="0"/>
        <color indexed="10"/>
      </font>
    </dxf>
    <dxf>
      <font>
        <b/>
        <i val="0"/>
        <color indexed="10"/>
      </font>
    </dxf>
    <dxf>
      <font>
        <b/>
        <i val="0"/>
        <color rgb="FFFF0000"/>
      </font>
    </dxf>
    <dxf>
      <font>
        <b/>
        <i val="0"/>
        <color indexed="10"/>
      </font>
    </dxf>
    <dxf>
      <font>
        <color auto="1"/>
      </font>
      <fill>
        <patternFill>
          <bgColor indexed="10"/>
        </patternFill>
      </fill>
    </dxf>
    <dxf>
      <font>
        <color auto="1"/>
      </font>
      <fill>
        <patternFill>
          <bgColor rgb="FFFF0000"/>
        </patternFill>
      </fill>
    </dxf>
    <dxf>
      <font>
        <b/>
        <i val="0"/>
        <color indexed="10"/>
      </font>
    </dxf>
    <dxf>
      <font>
        <b/>
        <i val="0"/>
        <color rgb="FFFF0000"/>
      </font>
    </dxf>
    <dxf>
      <font>
        <b/>
        <i val="0"/>
        <color indexed="10"/>
      </font>
    </dxf>
    <dxf>
      <font>
        <b/>
        <i val="0"/>
        <color indexed="10"/>
      </font>
    </dxf>
    <dxf>
      <font>
        <b/>
        <i val="0"/>
        <color rgb="FFFF0000"/>
      </font>
    </dxf>
    <dxf>
      <font>
        <b/>
        <i val="0"/>
        <color indexed="10"/>
      </font>
    </dxf>
    <dxf>
      <font>
        <color auto="1"/>
      </font>
      <fill>
        <patternFill>
          <bgColor indexed="10"/>
        </patternFill>
      </fill>
    </dxf>
    <dxf>
      <font>
        <color auto="1"/>
      </font>
      <fill>
        <patternFill>
          <bgColor rgb="FFFF0000"/>
        </patternFill>
      </fill>
    </dxf>
    <dxf>
      <font>
        <b/>
        <i val="0"/>
        <color indexed="10"/>
      </font>
    </dxf>
    <dxf>
      <font>
        <b/>
        <i val="0"/>
        <color rgb="FFFF0000"/>
      </font>
    </dxf>
    <dxf>
      <font>
        <b/>
        <i val="0"/>
        <color indexed="10"/>
      </font>
    </dxf>
    <dxf>
      <font>
        <b/>
        <i val="0"/>
        <color indexed="10"/>
      </font>
    </dxf>
    <dxf>
      <font>
        <b/>
        <i val="0"/>
        <color rgb="FFFF0000"/>
      </font>
    </dxf>
    <dxf>
      <font>
        <b/>
        <i val="0"/>
        <color indexed="10"/>
      </font>
    </dxf>
    <dxf>
      <font>
        <b/>
        <i val="0"/>
        <color indexed="10"/>
      </font>
    </dxf>
    <dxf>
      <font>
        <b/>
        <i val="0"/>
        <color rgb="FFFF0000"/>
      </font>
    </dxf>
    <dxf>
      <font>
        <b/>
        <i val="0"/>
        <color indexed="10"/>
      </font>
    </dxf>
    <dxf>
      <font>
        <color auto="1"/>
      </font>
      <fill>
        <patternFill>
          <bgColor indexed="10"/>
        </patternFill>
      </fill>
    </dxf>
    <dxf>
      <font>
        <color auto="1"/>
      </font>
      <fill>
        <patternFill>
          <bgColor rgb="FFFF0000"/>
        </patternFill>
      </fill>
    </dxf>
    <dxf>
      <font>
        <b/>
        <i val="0"/>
        <color indexed="10"/>
      </font>
    </dxf>
    <dxf>
      <font>
        <b/>
        <i val="0"/>
        <color rgb="FFFF0000"/>
      </font>
    </dxf>
    <dxf>
      <font>
        <b/>
        <i val="0"/>
        <color indexed="10"/>
      </font>
    </dxf>
    <dxf>
      <font>
        <b/>
        <i val="0"/>
        <color indexed="10"/>
      </font>
    </dxf>
    <dxf>
      <font>
        <b/>
        <i val="0"/>
        <color indexed="10"/>
      </font>
    </dxf>
    <dxf>
      <font>
        <b/>
        <i val="0"/>
        <color indexed="10"/>
      </font>
    </dxf>
    <dxf>
      <font>
        <b/>
        <i val="0"/>
        <color rgb="FFFF0000"/>
      </font>
    </dxf>
    <dxf>
      <font>
        <b/>
        <i val="0"/>
        <color indexed="10"/>
      </font>
    </dxf>
    <dxf>
      <font>
        <color auto="1"/>
      </font>
      <fill>
        <patternFill>
          <bgColor indexed="10"/>
        </patternFill>
      </fill>
    </dxf>
    <dxf>
      <font>
        <color auto="1"/>
      </font>
      <fill>
        <patternFill>
          <bgColor rgb="FFFF0000"/>
        </patternFill>
      </fill>
    </dxf>
    <dxf>
      <font>
        <b/>
        <i val="0"/>
        <color indexed="10"/>
      </font>
    </dxf>
    <dxf>
      <font>
        <b/>
        <i val="0"/>
        <color rgb="FFFF0000"/>
      </font>
    </dxf>
    <dxf>
      <font>
        <b/>
        <i val="0"/>
        <color indexed="10"/>
      </font>
    </dxf>
    <dxf>
      <font>
        <color auto="1"/>
      </font>
      <fill>
        <patternFill>
          <bgColor indexed="10"/>
        </patternFill>
      </fill>
    </dxf>
    <dxf>
      <font>
        <color auto="1"/>
      </font>
      <fill>
        <patternFill>
          <bgColor rgb="FFFF0000"/>
        </patternFill>
      </fill>
    </dxf>
    <dxf>
      <font>
        <b/>
        <i val="0"/>
        <color indexed="10"/>
      </font>
    </dxf>
    <dxf>
      <font>
        <b/>
        <i val="0"/>
        <color rgb="FFFF0000"/>
      </font>
    </dxf>
    <dxf>
      <font>
        <b/>
        <i val="0"/>
        <color indexed="10"/>
      </font>
    </dxf>
    <dxf>
      <font>
        <color auto="1"/>
      </font>
      <fill>
        <patternFill>
          <bgColor indexed="10"/>
        </patternFill>
      </fill>
    </dxf>
    <dxf>
      <font>
        <color auto="1"/>
      </font>
      <fill>
        <patternFill>
          <bgColor rgb="FFFF0000"/>
        </patternFill>
      </fill>
    </dxf>
    <dxf>
      <font>
        <b/>
        <i val="0"/>
        <color indexed="10"/>
      </font>
    </dxf>
    <dxf>
      <font>
        <b/>
        <i val="0"/>
        <color rgb="FFFF0000"/>
      </font>
    </dxf>
    <dxf>
      <font>
        <b/>
        <i val="0"/>
        <color indexed="10"/>
      </font>
    </dxf>
    <dxf>
      <font>
        <color auto="1"/>
      </font>
      <fill>
        <patternFill>
          <bgColor indexed="10"/>
        </patternFill>
      </fill>
    </dxf>
    <dxf>
      <font>
        <color auto="1"/>
      </font>
      <fill>
        <patternFill>
          <bgColor rgb="FFFF0000"/>
        </patternFill>
      </fill>
    </dxf>
    <dxf>
      <font>
        <b/>
        <i val="0"/>
        <color indexed="10"/>
      </font>
    </dxf>
    <dxf>
      <font>
        <b/>
        <i val="0"/>
        <color rgb="FFFF0000"/>
      </font>
    </dxf>
    <dxf>
      <font>
        <b/>
        <i val="0"/>
        <color indexed="10"/>
      </font>
    </dxf>
    <dxf>
      <font>
        <b/>
        <i val="0"/>
        <color indexed="10"/>
      </font>
    </dxf>
    <dxf>
      <font>
        <b/>
        <i val="0"/>
        <color rgb="FFFF0000"/>
      </font>
    </dxf>
    <dxf>
      <font>
        <b/>
        <i val="0"/>
        <color indexed="10"/>
      </font>
    </dxf>
    <dxf>
      <font>
        <color auto="1"/>
      </font>
      <fill>
        <patternFill>
          <bgColor indexed="10"/>
        </patternFill>
      </fill>
    </dxf>
    <dxf>
      <font>
        <color auto="1"/>
      </font>
      <fill>
        <patternFill>
          <bgColor rgb="FFFF0000"/>
        </patternFill>
      </fill>
    </dxf>
    <dxf>
      <font>
        <b/>
        <i val="0"/>
        <color indexed="10"/>
      </font>
    </dxf>
    <dxf>
      <font>
        <b/>
        <i val="0"/>
        <color rgb="FFFF0000"/>
      </font>
    </dxf>
    <dxf>
      <font>
        <b/>
        <i val="0"/>
        <color indexed="10"/>
      </font>
    </dxf>
    <dxf>
      <font>
        <color auto="1"/>
      </font>
      <fill>
        <patternFill>
          <bgColor indexed="10"/>
        </patternFill>
      </fill>
    </dxf>
    <dxf>
      <font>
        <color auto="1"/>
      </font>
      <fill>
        <patternFill>
          <bgColor rgb="FFFF0000"/>
        </patternFill>
      </fill>
    </dxf>
    <dxf>
      <font>
        <b/>
        <i val="0"/>
        <color indexed="10"/>
      </font>
    </dxf>
    <dxf>
      <font>
        <b/>
        <i val="0"/>
        <color rgb="FFFF0000"/>
      </font>
    </dxf>
    <dxf>
      <font>
        <b/>
        <i val="0"/>
        <color indexed="10"/>
      </font>
    </dxf>
    <dxf>
      <font>
        <b/>
        <i val="0"/>
        <color rgb="FFFF0000"/>
      </font>
    </dxf>
    <dxf>
      <font>
        <b/>
        <i val="0"/>
        <color indexed="10"/>
      </font>
    </dxf>
    <dxf>
      <font>
        <b/>
        <i val="0"/>
        <color indexed="10"/>
      </font>
    </dxf>
    <dxf>
      <font>
        <color auto="1"/>
      </font>
      <fill>
        <patternFill>
          <bgColor indexed="10"/>
        </patternFill>
      </fill>
    </dxf>
    <dxf>
      <font>
        <color auto="1"/>
      </font>
      <fill>
        <patternFill>
          <bgColor rgb="FFFF0000"/>
        </patternFill>
      </fill>
    </dxf>
    <dxf>
      <font>
        <b/>
        <i val="0"/>
        <color indexed="10"/>
      </font>
    </dxf>
    <dxf>
      <font>
        <b/>
        <i val="0"/>
        <color rgb="FFFF0000"/>
      </font>
    </dxf>
    <dxf>
      <font>
        <b/>
        <i val="0"/>
        <color indexed="10"/>
      </font>
    </dxf>
    <dxf>
      <font>
        <b/>
        <i val="0"/>
        <color rgb="FFFF0000"/>
      </font>
    </dxf>
    <dxf>
      <font>
        <b/>
        <i val="0"/>
        <color indexed="10"/>
      </font>
    </dxf>
    <dxf>
      <font>
        <b/>
        <i val="0"/>
        <color indexed="10"/>
      </font>
    </dxf>
    <dxf>
      <font>
        <color auto="1"/>
      </font>
      <fill>
        <patternFill>
          <bgColor indexed="10"/>
        </patternFill>
      </fill>
    </dxf>
    <dxf>
      <font>
        <color auto="1"/>
      </font>
      <fill>
        <patternFill>
          <bgColor rgb="FFFF0000"/>
        </patternFill>
      </fill>
    </dxf>
    <dxf>
      <font>
        <b/>
        <i val="0"/>
        <color indexed="10"/>
      </font>
    </dxf>
    <dxf>
      <font>
        <b/>
        <i val="0"/>
        <color rgb="FFFF0000"/>
      </font>
    </dxf>
    <dxf>
      <font>
        <b/>
        <i val="0"/>
        <color indexed="10"/>
      </font>
    </dxf>
    <dxf>
      <font>
        <color auto="1"/>
      </font>
      <fill>
        <patternFill>
          <bgColor indexed="10"/>
        </patternFill>
      </fill>
    </dxf>
    <dxf>
      <font>
        <color auto="1"/>
      </font>
      <fill>
        <patternFill>
          <bgColor rgb="FFFF0000"/>
        </patternFill>
      </fill>
    </dxf>
    <dxf>
      <font>
        <b/>
        <i val="0"/>
        <color indexed="10"/>
      </font>
    </dxf>
    <dxf>
      <font>
        <b/>
        <i val="0"/>
        <color rgb="FFFF0000"/>
      </font>
    </dxf>
    <dxf>
      <font>
        <b/>
        <i val="0"/>
        <color indexed="10"/>
      </font>
    </dxf>
    <dxf>
      <font>
        <color auto="1"/>
      </font>
      <fill>
        <patternFill>
          <bgColor indexed="10"/>
        </patternFill>
      </fill>
    </dxf>
    <dxf>
      <font>
        <color auto="1"/>
      </font>
      <fill>
        <patternFill>
          <bgColor rgb="FFFF0000"/>
        </patternFill>
      </fill>
    </dxf>
    <dxf>
      <font>
        <b/>
        <i val="0"/>
        <color indexed="10"/>
      </font>
    </dxf>
    <dxf>
      <font>
        <b/>
        <i val="0"/>
        <color rgb="FFFF0000"/>
      </font>
    </dxf>
    <dxf>
      <font>
        <b/>
        <i val="0"/>
        <color indexed="10"/>
      </font>
    </dxf>
    <dxf>
      <font>
        <color auto="1"/>
      </font>
      <fill>
        <patternFill>
          <bgColor indexed="1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indexed="10"/>
        </patternFill>
      </fill>
    </dxf>
    <dxf>
      <font>
        <color auto="1"/>
      </font>
      <fill>
        <patternFill>
          <bgColor rgb="FFFF0000"/>
        </patternFill>
      </fill>
    </dxf>
    <dxf>
      <font>
        <b/>
        <i val="0"/>
        <color indexed="10"/>
      </font>
    </dxf>
    <dxf>
      <font>
        <b/>
        <i val="0"/>
        <color rgb="FFFF0000"/>
      </font>
    </dxf>
    <dxf>
      <font>
        <b/>
        <i val="0"/>
        <color indexed="10"/>
      </font>
    </dxf>
    <dxf>
      <font>
        <b/>
        <i val="0"/>
        <color rgb="FFFF0000"/>
      </font>
    </dxf>
    <dxf>
      <font>
        <b/>
        <i val="0"/>
        <color indexed="10"/>
      </font>
    </dxf>
    <dxf>
      <font>
        <b/>
        <i val="0"/>
        <color rgb="FFFF0000"/>
      </font>
    </dxf>
    <dxf>
      <font>
        <b/>
        <i val="0"/>
        <color indexed="10"/>
      </font>
    </dxf>
    <dxf>
      <font>
        <b/>
        <i val="0"/>
        <color rgb="FFFF0000"/>
      </font>
    </dxf>
    <dxf>
      <font>
        <b/>
        <i val="0"/>
        <color indexed="10"/>
      </font>
    </dxf>
    <dxf>
      <font>
        <b/>
        <i val="0"/>
        <color rgb="FFFF0000"/>
      </font>
    </dxf>
    <dxf>
      <font>
        <b/>
        <i val="0"/>
        <color indexed="10"/>
      </font>
    </dxf>
    <dxf>
      <font>
        <b/>
        <i val="0"/>
        <color rgb="FFFF0000"/>
      </font>
    </dxf>
    <dxf>
      <font>
        <b/>
        <i val="0"/>
        <color indexed="10"/>
      </font>
    </dxf>
    <dxf>
      <font>
        <b/>
        <i val="0"/>
        <color rgb="FFFF0000"/>
      </font>
    </dxf>
    <dxf>
      <font>
        <b/>
        <i val="0"/>
        <color indexed="1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indexed="10"/>
      </font>
    </dxf>
    <dxf>
      <font>
        <b/>
        <i val="0"/>
        <color indexed="10"/>
      </font>
    </dxf>
    <dxf>
      <font>
        <b val="0"/>
        <i val="0"/>
        <color theme="3" tint="0.24994659260841701"/>
      </font>
      <fill>
        <patternFill>
          <bgColor theme="2" tint="-9.9948118533890809E-2"/>
        </patternFill>
      </fill>
      <border>
        <top style="double">
          <color theme="3" tint="9.9948118533890809E-2"/>
        </top>
      </border>
    </dxf>
    <dxf>
      <font>
        <b val="0"/>
        <i val="0"/>
        <color theme="4"/>
      </font>
      <fill>
        <patternFill patternType="solid">
          <fgColor theme="1"/>
          <bgColor theme="2" tint="-9.9948118533890809E-2"/>
        </patternFill>
      </fill>
      <border diagonalUp="0" diagonalDown="0">
        <left/>
        <right/>
        <top/>
        <bottom style="thin">
          <color theme="2" tint="-0.24994659260841701"/>
        </bottom>
        <vertical/>
        <horizontal/>
      </border>
    </dxf>
    <dxf>
      <font>
        <b val="0"/>
        <i val="0"/>
        <color theme="3" tint="0.24994659260841701"/>
      </font>
      <fill>
        <patternFill>
          <bgColor theme="2" tint="-9.9948118533890809E-2"/>
        </patternFill>
      </fill>
      <border diagonalUp="0" diagonalDown="0">
        <left/>
        <right/>
        <top/>
        <bottom/>
        <vertical/>
        <horizontal style="thin">
          <color theme="2" tint="-0.24994659260841701"/>
        </horizontal>
      </border>
    </dxf>
  </dxfs>
  <tableStyles count="1" defaultTableStyle="TableStyleMedium2" defaultPivotStyle="PivotStyleLight16">
    <tableStyle name="Personal budget table" pivot="0" count="3" xr9:uid="{00000000-0011-0000-FFFF-FFFF00000000}">
      <tableStyleElement type="wholeTable" dxfId="222"/>
      <tableStyleElement type="headerRow" dxfId="221"/>
      <tableStyleElement type="totalRow" dxfId="22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oftware\temp\Content.Outlook\DDOIRG35\Jul%202014\July%202014%20V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clarations_Page"/>
      <sheetName val="Pre-Validation Checks"/>
      <sheetName val="Lists"/>
    </sheetNames>
    <sheetDataSet>
      <sheetData sheetId="0"/>
      <sheetData sheetId="1"/>
      <sheetData sheetId="2">
        <row r="1">
          <cell r="A1" t="str">
            <v>14 – 19 NEET (up to Oct 2014)</v>
          </cell>
        </row>
        <row r="3">
          <cell r="D3" t="str">
            <v>16 to 18 Traineeships</v>
          </cell>
        </row>
        <row r="4">
          <cell r="D4" t="str">
            <v>16 to 18 Apprenticeships</v>
          </cell>
        </row>
        <row r="5">
          <cell r="D5" t="str">
            <v>Adult Skills Budget 19 to 24 Traineeships</v>
          </cell>
        </row>
        <row r="6">
          <cell r="D6" t="str">
            <v>Adult Skills Budget Apprenticeships</v>
          </cell>
        </row>
        <row r="7">
          <cell r="D7" t="str">
            <v>Adult Skills Budget Work Place</v>
          </cell>
        </row>
        <row r="8">
          <cell r="D8" t="str">
            <v>Adult Skills Budget Class Room Based (Excluding 19 to 24 Traineeships)</v>
          </cell>
        </row>
        <row r="9">
          <cell r="D9" t="str">
            <v>Adult Skills Budget Innovation Code</v>
          </cell>
        </row>
        <row r="10">
          <cell r="D10" t="str">
            <v>ESF</v>
          </cell>
        </row>
        <row r="11">
          <cell r="D11" t="str">
            <v>Community Learning</v>
          </cell>
        </row>
        <row r="12">
          <cell r="D12" t="str">
            <v>Discretionary Learning Support</v>
          </cell>
        </row>
        <row r="13">
          <cell r="D13" t="str">
            <v>OLASS</v>
          </cell>
        </row>
        <row r="14">
          <cell r="D14" t="str">
            <v>24+ Advanced Learning Loans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53D942-6A2C-4D0C-A37C-3F0CB58A2314}">
  <dimension ref="A1:I169"/>
  <sheetViews>
    <sheetView tabSelected="1" workbookViewId="0">
      <selection activeCell="A12" sqref="A12"/>
    </sheetView>
  </sheetViews>
  <sheetFormatPr defaultColWidth="8.7109375" defaultRowHeight="14.45"/>
  <cols>
    <col min="1" max="1" width="67.5703125" style="63" customWidth="1"/>
    <col min="2" max="3" width="18.5703125" style="95" customWidth="1"/>
    <col min="4" max="4" width="12.140625" style="95" customWidth="1"/>
    <col min="5" max="5" width="22.28515625" style="95" customWidth="1"/>
    <col min="6" max="6" width="15.140625" style="112" customWidth="1"/>
    <col min="7" max="7" width="16.42578125" style="112" bestFit="1" customWidth="1"/>
    <col min="8" max="8" width="13.5703125" style="112" customWidth="1"/>
    <col min="9" max="9" width="14.28515625" style="63" customWidth="1"/>
    <col min="10" max="16384" width="8.7109375" style="63"/>
  </cols>
  <sheetData>
    <row r="1" spans="1:9" ht="87">
      <c r="A1" s="88" t="s">
        <v>0</v>
      </c>
      <c r="B1" s="88" t="s">
        <v>1</v>
      </c>
      <c r="C1" s="88" t="s">
        <v>2</v>
      </c>
      <c r="D1" s="88" t="s">
        <v>3</v>
      </c>
      <c r="E1" s="88" t="s">
        <v>4</v>
      </c>
      <c r="F1" s="109" t="s">
        <v>5</v>
      </c>
      <c r="G1" s="109" t="s">
        <v>6</v>
      </c>
      <c r="H1" s="110" t="s">
        <v>7</v>
      </c>
      <c r="I1" s="89" t="s">
        <v>8</v>
      </c>
    </row>
    <row r="2" spans="1:9">
      <c r="A2" s="64" t="s">
        <v>9</v>
      </c>
      <c r="B2" s="91">
        <v>10028009</v>
      </c>
      <c r="C2" s="92">
        <v>43678</v>
      </c>
      <c r="D2" s="92" t="s">
        <v>10</v>
      </c>
      <c r="E2" s="91" t="s">
        <v>11</v>
      </c>
      <c r="F2" s="111">
        <v>94017.75</v>
      </c>
      <c r="G2" s="111">
        <v>76154.377500000104</v>
      </c>
      <c r="H2" s="111">
        <f>F2-G2</f>
        <v>17863.372499999896</v>
      </c>
      <c r="I2" s="85">
        <v>0</v>
      </c>
    </row>
    <row r="3" spans="1:9">
      <c r="A3" s="64" t="s">
        <v>9</v>
      </c>
      <c r="B3" s="91">
        <v>10028009</v>
      </c>
      <c r="C3" s="92">
        <v>43678</v>
      </c>
      <c r="D3" s="92" t="s">
        <v>10</v>
      </c>
      <c r="E3" s="91" t="s">
        <v>12</v>
      </c>
      <c r="F3" s="111">
        <v>75238.25</v>
      </c>
      <c r="G3" s="111">
        <v>60942.982500000115</v>
      </c>
      <c r="H3" s="111">
        <f t="shared" ref="H3:H66" si="0">F3-G3</f>
        <v>14295.267499999885</v>
      </c>
      <c r="I3" s="85">
        <v>0</v>
      </c>
    </row>
    <row r="4" spans="1:9">
      <c r="A4" s="64" t="s">
        <v>9</v>
      </c>
      <c r="B4" s="91">
        <v>10028009</v>
      </c>
      <c r="C4" s="92">
        <v>43678</v>
      </c>
      <c r="D4" s="92" t="s">
        <v>10</v>
      </c>
      <c r="E4" s="91" t="s">
        <v>13</v>
      </c>
      <c r="F4" s="111">
        <v>1833.75</v>
      </c>
      <c r="G4" s="111">
        <v>1485.3375000000001</v>
      </c>
      <c r="H4" s="111">
        <f t="shared" si="0"/>
        <v>348.41249999999991</v>
      </c>
      <c r="I4" s="85">
        <v>0</v>
      </c>
    </row>
    <row r="5" spans="1:9">
      <c r="A5" s="64" t="s">
        <v>9</v>
      </c>
      <c r="B5" s="91">
        <v>10028009</v>
      </c>
      <c r="C5" s="92">
        <v>43678</v>
      </c>
      <c r="D5" s="92" t="s">
        <v>10</v>
      </c>
      <c r="E5" s="91" t="s">
        <v>14</v>
      </c>
      <c r="F5" s="111">
        <v>67221.5</v>
      </c>
      <c r="G5" s="111">
        <v>54449.415000000103</v>
      </c>
      <c r="H5" s="111">
        <f t="shared" si="0"/>
        <v>12772.084999999897</v>
      </c>
      <c r="I5" s="85">
        <v>0</v>
      </c>
    </row>
    <row r="6" spans="1:9">
      <c r="A6" s="65" t="s">
        <v>15</v>
      </c>
      <c r="B6" s="91">
        <v>10000238</v>
      </c>
      <c r="C6" s="92">
        <v>43678</v>
      </c>
      <c r="D6" s="92" t="s">
        <v>10</v>
      </c>
      <c r="E6" s="91" t="s">
        <v>11</v>
      </c>
      <c r="F6" s="111">
        <v>153151.5</v>
      </c>
      <c r="G6" s="111">
        <v>124052.71499999966</v>
      </c>
      <c r="H6" s="111">
        <f t="shared" si="0"/>
        <v>29098.785000000338</v>
      </c>
      <c r="I6" s="85">
        <v>0</v>
      </c>
    </row>
    <row r="7" spans="1:9">
      <c r="A7" s="65" t="s">
        <v>15</v>
      </c>
      <c r="B7" s="91">
        <v>10000238</v>
      </c>
      <c r="C7" s="92">
        <v>43678</v>
      </c>
      <c r="D7" s="92" t="s">
        <v>10</v>
      </c>
      <c r="E7" s="91" t="s">
        <v>12</v>
      </c>
      <c r="F7" s="111">
        <v>62969.75</v>
      </c>
      <c r="G7" s="111">
        <v>51005.49749999991</v>
      </c>
      <c r="H7" s="111">
        <f t="shared" si="0"/>
        <v>11964.25250000009</v>
      </c>
      <c r="I7" s="85">
        <v>0</v>
      </c>
    </row>
    <row r="8" spans="1:9">
      <c r="A8" s="65" t="s">
        <v>15</v>
      </c>
      <c r="B8" s="91">
        <v>10000238</v>
      </c>
      <c r="C8" s="92">
        <v>43678</v>
      </c>
      <c r="D8" s="92" t="s">
        <v>10</v>
      </c>
      <c r="E8" s="93" t="s">
        <v>16</v>
      </c>
      <c r="F8" s="111">
        <v>2460</v>
      </c>
      <c r="G8" s="111">
        <v>1992.6</v>
      </c>
      <c r="H8" s="111">
        <f t="shared" si="0"/>
        <v>467.40000000000009</v>
      </c>
      <c r="I8" s="85">
        <v>0</v>
      </c>
    </row>
    <row r="9" spans="1:9">
      <c r="A9" s="64" t="s">
        <v>17</v>
      </c>
      <c r="B9" s="94">
        <v>10043333</v>
      </c>
      <c r="C9" s="92">
        <v>43678</v>
      </c>
      <c r="D9" s="92" t="s">
        <v>10</v>
      </c>
      <c r="E9" s="93" t="s">
        <v>16</v>
      </c>
      <c r="F9" s="111">
        <v>45092.5</v>
      </c>
      <c r="G9" s="111">
        <v>36524.92500000009</v>
      </c>
      <c r="H9" s="111">
        <f t="shared" si="0"/>
        <v>8567.5749999999098</v>
      </c>
      <c r="I9" s="85">
        <v>0</v>
      </c>
    </row>
    <row r="10" spans="1:9">
      <c r="A10" s="67" t="s">
        <v>18</v>
      </c>
      <c r="B10" s="91">
        <v>10032029</v>
      </c>
      <c r="C10" s="92">
        <v>43678</v>
      </c>
      <c r="D10" s="92" t="s">
        <v>10</v>
      </c>
      <c r="E10" s="91" t="s">
        <v>19</v>
      </c>
      <c r="F10" s="111">
        <v>294851.43</v>
      </c>
      <c r="G10" s="111">
        <v>238140</v>
      </c>
      <c r="H10" s="111">
        <f t="shared" si="0"/>
        <v>56711.429999999993</v>
      </c>
      <c r="I10" s="85">
        <v>0</v>
      </c>
    </row>
    <row r="11" spans="1:9">
      <c r="A11" s="76" t="s">
        <v>20</v>
      </c>
      <c r="B11" s="94">
        <v>10043253</v>
      </c>
      <c r="C11" s="92">
        <v>43678</v>
      </c>
      <c r="D11" s="92" t="s">
        <v>10</v>
      </c>
      <c r="E11" s="91" t="s">
        <v>21</v>
      </c>
      <c r="F11" s="111">
        <v>2117.25</v>
      </c>
      <c r="G11" s="111">
        <v>1714.9725000000001</v>
      </c>
      <c r="H11" s="111">
        <f t="shared" si="0"/>
        <v>402.27749999999992</v>
      </c>
      <c r="I11" s="85">
        <v>0</v>
      </c>
    </row>
    <row r="12" spans="1:9">
      <c r="A12" s="76" t="s">
        <v>20</v>
      </c>
      <c r="B12" s="94">
        <v>10043253</v>
      </c>
      <c r="C12" s="92">
        <v>43678</v>
      </c>
      <c r="D12" s="92" t="s">
        <v>10</v>
      </c>
      <c r="E12" s="91" t="s">
        <v>16</v>
      </c>
      <c r="F12" s="111">
        <v>11000.75</v>
      </c>
      <c r="G12" s="111">
        <v>8910.6074999999983</v>
      </c>
      <c r="H12" s="111">
        <f t="shared" si="0"/>
        <v>2090.1425000000017</v>
      </c>
      <c r="I12" s="85">
        <v>0</v>
      </c>
    </row>
    <row r="13" spans="1:9">
      <c r="A13" s="65" t="s">
        <v>22</v>
      </c>
      <c r="B13" s="91">
        <v>10033156</v>
      </c>
      <c r="C13" s="92">
        <v>43678</v>
      </c>
      <c r="D13" s="92" t="s">
        <v>10</v>
      </c>
      <c r="E13" s="91" t="s">
        <v>11</v>
      </c>
      <c r="F13" s="111">
        <v>393831</v>
      </c>
      <c r="G13" s="111">
        <v>319003.10999999841</v>
      </c>
      <c r="H13" s="111">
        <f t="shared" si="0"/>
        <v>74827.890000001586</v>
      </c>
      <c r="I13" s="85">
        <v>0</v>
      </c>
    </row>
    <row r="14" spans="1:9" ht="14.45" customHeight="1">
      <c r="A14" s="65" t="s">
        <v>22</v>
      </c>
      <c r="B14" s="91">
        <v>10033156</v>
      </c>
      <c r="C14" s="92">
        <v>43678</v>
      </c>
      <c r="D14" s="92" t="s">
        <v>10</v>
      </c>
      <c r="E14" s="91" t="s">
        <v>12</v>
      </c>
      <c r="F14" s="111">
        <v>163243</v>
      </c>
      <c r="G14" s="111">
        <v>132226.8299999992</v>
      </c>
      <c r="H14" s="111">
        <f t="shared" si="0"/>
        <v>31016.170000000799</v>
      </c>
      <c r="I14" s="85">
        <v>0</v>
      </c>
    </row>
    <row r="15" spans="1:9" ht="14.45" customHeight="1">
      <c r="A15" s="65" t="s">
        <v>22</v>
      </c>
      <c r="B15" s="91">
        <v>10033156</v>
      </c>
      <c r="C15" s="92">
        <v>43678</v>
      </c>
      <c r="D15" s="92" t="s">
        <v>10</v>
      </c>
      <c r="E15" s="91" t="s">
        <v>13</v>
      </c>
      <c r="F15" s="111">
        <v>114571.75</v>
      </c>
      <c r="G15" s="111">
        <v>92803.117499999877</v>
      </c>
      <c r="H15" s="111">
        <f t="shared" si="0"/>
        <v>21768.632500000123</v>
      </c>
      <c r="I15" s="85">
        <v>0</v>
      </c>
    </row>
    <row r="16" spans="1:9" ht="14.45" customHeight="1">
      <c r="A16" s="65" t="s">
        <v>22</v>
      </c>
      <c r="B16" s="91">
        <v>10033156</v>
      </c>
      <c r="C16" s="92">
        <v>43678</v>
      </c>
      <c r="D16" s="92" t="s">
        <v>10</v>
      </c>
      <c r="E16" s="91" t="s">
        <v>14</v>
      </c>
      <c r="F16" s="111">
        <v>328566.5</v>
      </c>
      <c r="G16" s="111">
        <v>266138.86499999976</v>
      </c>
      <c r="H16" s="111">
        <f t="shared" si="0"/>
        <v>62427.635000000242</v>
      </c>
      <c r="I16" s="85">
        <v>0</v>
      </c>
    </row>
    <row r="17" spans="1:9">
      <c r="A17" s="65" t="s">
        <v>22</v>
      </c>
      <c r="B17" s="94">
        <v>10033156</v>
      </c>
      <c r="C17" s="92">
        <v>43678</v>
      </c>
      <c r="D17" s="92" t="s">
        <v>10</v>
      </c>
      <c r="E17" s="91" t="s">
        <v>16</v>
      </c>
      <c r="F17" s="111">
        <v>311573.75</v>
      </c>
      <c r="G17" s="111">
        <v>252374.73750000159</v>
      </c>
      <c r="H17" s="111">
        <f t="shared" si="0"/>
        <v>59199.012499998411</v>
      </c>
      <c r="I17" s="85">
        <v>0</v>
      </c>
    </row>
    <row r="18" spans="1:9">
      <c r="A18" s="65" t="s">
        <v>22</v>
      </c>
      <c r="B18" s="94">
        <v>10033156</v>
      </c>
      <c r="C18" s="92">
        <v>43678</v>
      </c>
      <c r="D18" s="92" t="s">
        <v>10</v>
      </c>
      <c r="E18" s="91" t="s">
        <v>23</v>
      </c>
      <c r="F18" s="111">
        <v>67061.25</v>
      </c>
      <c r="G18" s="111">
        <v>54319.612500000032</v>
      </c>
      <c r="H18" s="111">
        <f t="shared" si="0"/>
        <v>12741.637499999968</v>
      </c>
      <c r="I18" s="85">
        <v>0</v>
      </c>
    </row>
    <row r="19" spans="1:9">
      <c r="A19" s="65" t="s">
        <v>22</v>
      </c>
      <c r="B19" s="94">
        <v>10033156</v>
      </c>
      <c r="C19" s="92">
        <v>43678</v>
      </c>
      <c r="D19" s="92" t="s">
        <v>10</v>
      </c>
      <c r="E19" s="91" t="s">
        <v>24</v>
      </c>
      <c r="F19" s="111">
        <v>823343</v>
      </c>
      <c r="G19" s="111">
        <v>666907.82999998995</v>
      </c>
      <c r="H19" s="111">
        <f t="shared" si="0"/>
        <v>156435.17000001005</v>
      </c>
      <c r="I19" s="85">
        <v>0</v>
      </c>
    </row>
    <row r="20" spans="1:9">
      <c r="A20" s="76" t="s">
        <v>25</v>
      </c>
      <c r="B20" s="94">
        <v>10082459</v>
      </c>
      <c r="C20" s="92">
        <v>43678</v>
      </c>
      <c r="D20" s="92" t="s">
        <v>10</v>
      </c>
      <c r="E20" s="91" t="s">
        <v>21</v>
      </c>
      <c r="F20" s="111">
        <v>8060</v>
      </c>
      <c r="G20" s="111">
        <v>6528.6000000000013</v>
      </c>
      <c r="H20" s="111">
        <f t="shared" si="0"/>
        <v>1531.3999999999987</v>
      </c>
      <c r="I20" s="85">
        <v>0</v>
      </c>
    </row>
    <row r="21" spans="1:9">
      <c r="A21" s="76" t="s">
        <v>25</v>
      </c>
      <c r="B21" s="94">
        <v>10082459</v>
      </c>
      <c r="C21" s="92">
        <v>43678</v>
      </c>
      <c r="D21" s="92" t="s">
        <v>10</v>
      </c>
      <c r="E21" s="91" t="s">
        <v>16</v>
      </c>
      <c r="F21" s="111">
        <v>16688.75</v>
      </c>
      <c r="G21" s="111">
        <v>13517.887500000021</v>
      </c>
      <c r="H21" s="111">
        <f t="shared" si="0"/>
        <v>3170.8624999999793</v>
      </c>
      <c r="I21" s="85">
        <v>0</v>
      </c>
    </row>
    <row r="22" spans="1:9">
      <c r="A22" s="64" t="s">
        <v>26</v>
      </c>
      <c r="B22" s="94">
        <v>10037126</v>
      </c>
      <c r="C22" s="92">
        <v>43678</v>
      </c>
      <c r="D22" s="92" t="s">
        <v>10</v>
      </c>
      <c r="E22" s="91" t="s">
        <v>21</v>
      </c>
      <c r="F22" s="111">
        <v>6084.25</v>
      </c>
      <c r="G22" s="111">
        <v>4928.2425000000003</v>
      </c>
      <c r="H22" s="111">
        <f t="shared" si="0"/>
        <v>1156.0074999999997</v>
      </c>
      <c r="I22" s="85">
        <v>0</v>
      </c>
    </row>
    <row r="23" spans="1:9">
      <c r="A23" s="64" t="s">
        <v>26</v>
      </c>
      <c r="B23" s="94">
        <v>10037126</v>
      </c>
      <c r="C23" s="92">
        <v>43678</v>
      </c>
      <c r="D23" s="92" t="s">
        <v>10</v>
      </c>
      <c r="E23" s="91" t="s">
        <v>16</v>
      </c>
      <c r="F23" s="111">
        <v>60766.25</v>
      </c>
      <c r="G23" s="111">
        <v>49220.662499999955</v>
      </c>
      <c r="H23" s="111">
        <f t="shared" si="0"/>
        <v>11545.587500000045</v>
      </c>
      <c r="I23" s="85">
        <v>0</v>
      </c>
    </row>
    <row r="24" spans="1:9">
      <c r="A24" s="64" t="s">
        <v>26</v>
      </c>
      <c r="B24" s="94">
        <v>10037126</v>
      </c>
      <c r="C24" s="92">
        <v>43678</v>
      </c>
      <c r="D24" s="92" t="s">
        <v>10</v>
      </c>
      <c r="E24" s="91" t="s">
        <v>24</v>
      </c>
      <c r="F24" s="111">
        <v>2479.75</v>
      </c>
      <c r="G24" s="111">
        <v>2008.5975000000003</v>
      </c>
      <c r="H24" s="111">
        <f t="shared" si="0"/>
        <v>471.15249999999969</v>
      </c>
      <c r="I24" s="85">
        <v>0</v>
      </c>
    </row>
    <row r="25" spans="1:9">
      <c r="A25" s="64" t="s">
        <v>27</v>
      </c>
      <c r="B25" s="94">
        <v>10000795</v>
      </c>
      <c r="C25" s="92">
        <v>43678</v>
      </c>
      <c r="D25" s="92" t="s">
        <v>10</v>
      </c>
      <c r="E25" s="91" t="s">
        <v>21</v>
      </c>
      <c r="F25" s="112">
        <v>80191</v>
      </c>
      <c r="G25" s="112">
        <v>64954.71</v>
      </c>
      <c r="H25" s="111">
        <f t="shared" si="0"/>
        <v>15236.29</v>
      </c>
      <c r="I25" s="85">
        <v>0</v>
      </c>
    </row>
    <row r="26" spans="1:9">
      <c r="A26" s="64" t="s">
        <v>27</v>
      </c>
      <c r="B26" s="94">
        <v>10000795</v>
      </c>
      <c r="C26" s="92">
        <v>43678</v>
      </c>
      <c r="D26" s="92" t="s">
        <v>10</v>
      </c>
      <c r="E26" s="91" t="s">
        <v>16</v>
      </c>
      <c r="F26" s="111">
        <v>136484.75</v>
      </c>
      <c r="G26" s="111">
        <v>110552.64750000092</v>
      </c>
      <c r="H26" s="111">
        <f t="shared" si="0"/>
        <v>25932.102499999077</v>
      </c>
      <c r="I26" s="85">
        <v>0</v>
      </c>
    </row>
    <row r="27" spans="1:9">
      <c r="A27" s="64" t="s">
        <v>28</v>
      </c>
      <c r="B27" s="91">
        <v>10033710</v>
      </c>
      <c r="C27" s="92">
        <v>43678</v>
      </c>
      <c r="D27" s="92" t="s">
        <v>10</v>
      </c>
      <c r="E27" s="91" t="s">
        <v>11</v>
      </c>
      <c r="F27" s="111">
        <v>6096.75</v>
      </c>
      <c r="G27" s="111">
        <v>4938.3675000000003</v>
      </c>
      <c r="H27" s="111">
        <f t="shared" si="0"/>
        <v>1158.3824999999997</v>
      </c>
      <c r="I27" s="85">
        <v>0</v>
      </c>
    </row>
    <row r="28" spans="1:9">
      <c r="A28" s="64" t="s">
        <v>28</v>
      </c>
      <c r="B28" s="94">
        <v>10033710</v>
      </c>
      <c r="C28" s="92">
        <v>43678</v>
      </c>
      <c r="D28" s="92" t="s">
        <v>10</v>
      </c>
      <c r="E28" s="91" t="s">
        <v>21</v>
      </c>
      <c r="F28" s="111">
        <v>46715.25</v>
      </c>
      <c r="G28" s="111">
        <v>37839.352500000015</v>
      </c>
      <c r="H28" s="111">
        <f t="shared" si="0"/>
        <v>8875.8974999999846</v>
      </c>
      <c r="I28" s="85">
        <v>0</v>
      </c>
    </row>
    <row r="29" spans="1:9">
      <c r="A29" s="64" t="s">
        <v>28</v>
      </c>
      <c r="B29" s="94">
        <v>10033710</v>
      </c>
      <c r="C29" s="92">
        <v>43678</v>
      </c>
      <c r="D29" s="92" t="s">
        <v>10</v>
      </c>
      <c r="E29" s="91" t="s">
        <v>16</v>
      </c>
      <c r="F29" s="111">
        <v>171752.5</v>
      </c>
      <c r="G29" s="111">
        <v>139119.52499999994</v>
      </c>
      <c r="H29" s="111">
        <f t="shared" si="0"/>
        <v>32632.975000000064</v>
      </c>
      <c r="I29" s="85">
        <v>0</v>
      </c>
    </row>
    <row r="30" spans="1:9">
      <c r="A30" s="64" t="s">
        <v>29</v>
      </c>
      <c r="B30" s="91">
        <v>10001005</v>
      </c>
      <c r="C30" s="92">
        <v>43678</v>
      </c>
      <c r="D30" s="92" t="s">
        <v>10</v>
      </c>
      <c r="E30" s="91" t="s">
        <v>11</v>
      </c>
      <c r="F30" s="111">
        <v>48788.25</v>
      </c>
      <c r="G30" s="111">
        <v>39518.482500000035</v>
      </c>
      <c r="H30" s="111">
        <f t="shared" si="0"/>
        <v>9269.7674999999654</v>
      </c>
      <c r="I30" s="85">
        <v>0</v>
      </c>
    </row>
    <row r="31" spans="1:9">
      <c r="A31" s="64" t="s">
        <v>30</v>
      </c>
      <c r="B31" s="94">
        <v>10001008</v>
      </c>
      <c r="C31" s="92">
        <v>43678</v>
      </c>
      <c r="D31" s="92" t="s">
        <v>10</v>
      </c>
      <c r="E31" s="91" t="s">
        <v>21</v>
      </c>
      <c r="F31" s="111">
        <v>1261</v>
      </c>
      <c r="G31" s="111">
        <v>1021.4100000000001</v>
      </c>
      <c r="H31" s="111">
        <f t="shared" si="0"/>
        <v>239.58999999999992</v>
      </c>
      <c r="I31" s="85">
        <v>0</v>
      </c>
    </row>
    <row r="32" spans="1:9">
      <c r="A32" s="64" t="s">
        <v>30</v>
      </c>
      <c r="B32" s="94">
        <v>10001008</v>
      </c>
      <c r="C32" s="92">
        <v>43678</v>
      </c>
      <c r="D32" s="92" t="s">
        <v>10</v>
      </c>
      <c r="E32" s="91" t="s">
        <v>16</v>
      </c>
      <c r="F32" s="111">
        <v>6125</v>
      </c>
      <c r="G32" s="111">
        <v>4961.25</v>
      </c>
      <c r="H32" s="111">
        <f t="shared" si="0"/>
        <v>1163.75</v>
      </c>
      <c r="I32" s="85">
        <v>0</v>
      </c>
    </row>
    <row r="33" spans="1:9" ht="14.45" customHeight="1">
      <c r="A33" s="66" t="s">
        <v>31</v>
      </c>
      <c r="B33" s="91">
        <v>10002006</v>
      </c>
      <c r="C33" s="92">
        <v>43678</v>
      </c>
      <c r="D33" s="92" t="s">
        <v>10</v>
      </c>
      <c r="E33" s="91" t="s">
        <v>24</v>
      </c>
      <c r="F33" s="111">
        <v>1365</v>
      </c>
      <c r="G33" s="111">
        <v>1105.6499999999999</v>
      </c>
      <c r="H33" s="111">
        <f t="shared" si="0"/>
        <v>259.35000000000014</v>
      </c>
      <c r="I33" s="85">
        <v>0</v>
      </c>
    </row>
    <row r="34" spans="1:9" ht="14.45" customHeight="1">
      <c r="A34" s="68" t="s">
        <v>32</v>
      </c>
      <c r="B34" s="91">
        <v>10019388</v>
      </c>
      <c r="C34" s="92">
        <v>43678</v>
      </c>
      <c r="D34" s="92" t="s">
        <v>10</v>
      </c>
      <c r="E34" s="91" t="s">
        <v>19</v>
      </c>
      <c r="F34" s="111">
        <v>93827.16</v>
      </c>
      <c r="G34" s="111">
        <v>76000</v>
      </c>
      <c r="H34" s="111">
        <f t="shared" si="0"/>
        <v>17827.160000000003</v>
      </c>
      <c r="I34" s="85">
        <v>0</v>
      </c>
    </row>
    <row r="35" spans="1:9" ht="14.45" customHeight="1">
      <c r="A35" s="68" t="s">
        <v>32</v>
      </c>
      <c r="B35" s="91">
        <v>10019388</v>
      </c>
      <c r="C35" s="92">
        <v>43678</v>
      </c>
      <c r="D35" s="92" t="s">
        <v>10</v>
      </c>
      <c r="E35" s="91" t="s">
        <v>33</v>
      </c>
      <c r="F35" s="111">
        <v>35416.500700000004</v>
      </c>
      <c r="G35" s="111">
        <v>28637.37</v>
      </c>
      <c r="H35" s="111">
        <f t="shared" si="0"/>
        <v>6779.1307000000052</v>
      </c>
      <c r="I35" s="85">
        <v>0</v>
      </c>
    </row>
    <row r="36" spans="1:9" ht="12.6" customHeight="1">
      <c r="A36" s="64" t="s">
        <v>32</v>
      </c>
      <c r="B36" s="94">
        <v>10019388</v>
      </c>
      <c r="C36" s="92">
        <v>43678</v>
      </c>
      <c r="D36" s="92" t="s">
        <v>10</v>
      </c>
      <c r="E36" s="91" t="s">
        <v>21</v>
      </c>
      <c r="F36" s="111">
        <v>656.75</v>
      </c>
      <c r="G36" s="111">
        <v>531.96749999999997</v>
      </c>
      <c r="H36" s="111">
        <f t="shared" si="0"/>
        <v>124.78250000000003</v>
      </c>
      <c r="I36" s="85">
        <v>0</v>
      </c>
    </row>
    <row r="37" spans="1:9" ht="12.6" customHeight="1">
      <c r="A37" s="64" t="s">
        <v>32</v>
      </c>
      <c r="B37" s="94">
        <v>10019388</v>
      </c>
      <c r="C37" s="92">
        <v>43678</v>
      </c>
      <c r="D37" s="92" t="s">
        <v>10</v>
      </c>
      <c r="E37" s="91" t="s">
        <v>16</v>
      </c>
      <c r="F37" s="111">
        <v>405038.5</v>
      </c>
      <c r="G37" s="111">
        <v>328081.18499999773</v>
      </c>
      <c r="H37" s="111">
        <f t="shared" si="0"/>
        <v>76957.315000002272</v>
      </c>
      <c r="I37" s="85">
        <v>0</v>
      </c>
    </row>
    <row r="38" spans="1:9">
      <c r="A38" s="65" t="s">
        <v>34</v>
      </c>
      <c r="B38" s="91">
        <v>10031424</v>
      </c>
      <c r="C38" s="92">
        <v>43678</v>
      </c>
      <c r="D38" s="92" t="s">
        <v>10</v>
      </c>
      <c r="E38" s="91" t="s">
        <v>13</v>
      </c>
      <c r="F38" s="111">
        <v>11097.75</v>
      </c>
      <c r="G38" s="111">
        <v>8989.1775000000052</v>
      </c>
      <c r="H38" s="111">
        <f t="shared" si="0"/>
        <v>2108.5724999999948</v>
      </c>
      <c r="I38" s="85">
        <v>0</v>
      </c>
    </row>
    <row r="39" spans="1:9">
      <c r="A39" s="65" t="s">
        <v>34</v>
      </c>
      <c r="B39" s="91">
        <v>10001875</v>
      </c>
      <c r="C39" s="92">
        <v>43678</v>
      </c>
      <c r="D39" s="92" t="s">
        <v>10</v>
      </c>
      <c r="E39" s="91" t="s">
        <v>14</v>
      </c>
      <c r="F39" s="111">
        <v>130104</v>
      </c>
      <c r="G39" s="111">
        <v>105384.23999999897</v>
      </c>
      <c r="H39" s="111">
        <f t="shared" si="0"/>
        <v>24719.760000001028</v>
      </c>
      <c r="I39" s="85">
        <v>0</v>
      </c>
    </row>
    <row r="40" spans="1:9">
      <c r="A40" s="64" t="s">
        <v>35</v>
      </c>
      <c r="B40" s="91">
        <v>10001875</v>
      </c>
      <c r="C40" s="92">
        <v>43678</v>
      </c>
      <c r="D40" s="92" t="s">
        <v>10</v>
      </c>
      <c r="E40" s="91" t="s">
        <v>14</v>
      </c>
      <c r="F40" s="111">
        <v>18538.25</v>
      </c>
      <c r="G40" s="111">
        <v>15015.982500000009</v>
      </c>
      <c r="H40" s="111">
        <f t="shared" si="0"/>
        <v>3522.2674999999908</v>
      </c>
      <c r="I40" s="85">
        <v>0</v>
      </c>
    </row>
    <row r="41" spans="1:9" ht="14.45" customHeight="1">
      <c r="A41" s="64" t="s">
        <v>35</v>
      </c>
      <c r="B41" s="91">
        <v>10001875</v>
      </c>
      <c r="C41" s="92">
        <v>43678</v>
      </c>
      <c r="D41" s="92" t="s">
        <v>10</v>
      </c>
      <c r="E41" s="91" t="s">
        <v>11</v>
      </c>
      <c r="F41" s="111">
        <v>336938.25</v>
      </c>
      <c r="G41" s="111">
        <v>272919.98249999847</v>
      </c>
      <c r="H41" s="111">
        <f t="shared" si="0"/>
        <v>64018.26750000153</v>
      </c>
      <c r="I41" s="85">
        <v>0</v>
      </c>
    </row>
    <row r="42" spans="1:9">
      <c r="A42" s="64" t="s">
        <v>36</v>
      </c>
      <c r="B42" s="91">
        <v>10041086</v>
      </c>
      <c r="C42" s="92">
        <v>43678</v>
      </c>
      <c r="D42" s="92" t="s">
        <v>10</v>
      </c>
      <c r="E42" s="95" t="s">
        <v>11</v>
      </c>
      <c r="F42" s="111">
        <v>514335</v>
      </c>
      <c r="G42" s="111">
        <v>416611.34999999951</v>
      </c>
      <c r="H42" s="111">
        <f t="shared" si="0"/>
        <v>97723.650000000489</v>
      </c>
      <c r="I42" s="85">
        <v>0</v>
      </c>
    </row>
    <row r="43" spans="1:9">
      <c r="A43" s="64" t="s">
        <v>36</v>
      </c>
      <c r="B43" s="91">
        <v>10041086</v>
      </c>
      <c r="C43" s="92">
        <v>43678</v>
      </c>
      <c r="D43" s="92" t="s">
        <v>10</v>
      </c>
      <c r="E43" s="91" t="s">
        <v>12</v>
      </c>
      <c r="F43" s="111">
        <v>171790.25</v>
      </c>
      <c r="G43" s="111">
        <v>139150.10249999992</v>
      </c>
      <c r="H43" s="111">
        <f t="shared" si="0"/>
        <v>32640.147500000079</v>
      </c>
      <c r="I43" s="85">
        <v>0</v>
      </c>
    </row>
    <row r="44" spans="1:9">
      <c r="A44" s="64" t="s">
        <v>36</v>
      </c>
      <c r="B44" s="91">
        <v>10041086</v>
      </c>
      <c r="C44" s="92">
        <v>43678</v>
      </c>
      <c r="D44" s="92" t="s">
        <v>10</v>
      </c>
      <c r="E44" s="91" t="s">
        <v>13</v>
      </c>
      <c r="F44" s="111">
        <v>67819</v>
      </c>
      <c r="G44" s="111">
        <v>54933.390000000029</v>
      </c>
      <c r="H44" s="111">
        <f t="shared" si="0"/>
        <v>12885.609999999971</v>
      </c>
      <c r="I44" s="85">
        <v>0</v>
      </c>
    </row>
    <row r="45" spans="1:9">
      <c r="A45" s="64" t="s">
        <v>36</v>
      </c>
      <c r="B45" s="91">
        <v>10041086</v>
      </c>
      <c r="C45" s="92">
        <v>43678</v>
      </c>
      <c r="D45" s="92" t="s">
        <v>10</v>
      </c>
      <c r="E45" s="91" t="s">
        <v>14</v>
      </c>
      <c r="F45" s="111">
        <v>246352</v>
      </c>
      <c r="G45" s="111">
        <v>199545.11999999959</v>
      </c>
      <c r="H45" s="111">
        <f t="shared" si="0"/>
        <v>46806.880000000412</v>
      </c>
      <c r="I45" s="85">
        <v>0</v>
      </c>
    </row>
    <row r="46" spans="1:9">
      <c r="A46" s="64" t="s">
        <v>37</v>
      </c>
      <c r="B46" s="91">
        <v>10018362</v>
      </c>
      <c r="C46" s="92">
        <v>43678</v>
      </c>
      <c r="D46" s="92" t="s">
        <v>10</v>
      </c>
      <c r="E46" s="91" t="s">
        <v>12</v>
      </c>
      <c r="F46" s="111">
        <v>40275.75</v>
      </c>
      <c r="G46" s="111">
        <v>32623.357500000042</v>
      </c>
      <c r="H46" s="111">
        <f t="shared" si="0"/>
        <v>7652.3924999999581</v>
      </c>
      <c r="I46" s="85">
        <v>0</v>
      </c>
    </row>
    <row r="47" spans="1:9">
      <c r="A47" s="64" t="s">
        <v>37</v>
      </c>
      <c r="B47" s="91">
        <v>10018362</v>
      </c>
      <c r="C47" s="92">
        <v>43678</v>
      </c>
      <c r="D47" s="92" t="s">
        <v>10</v>
      </c>
      <c r="E47" s="91" t="s">
        <v>14</v>
      </c>
      <c r="F47" s="111">
        <v>1611</v>
      </c>
      <c r="G47" s="111">
        <v>1304.9100000000001</v>
      </c>
      <c r="H47" s="111">
        <f t="shared" si="0"/>
        <v>306.08999999999992</v>
      </c>
      <c r="I47" s="85">
        <v>0</v>
      </c>
    </row>
    <row r="48" spans="1:9">
      <c r="A48" s="64" t="s">
        <v>37</v>
      </c>
      <c r="B48" s="91">
        <v>10018362</v>
      </c>
      <c r="C48" s="92">
        <v>43678</v>
      </c>
      <c r="D48" s="92" t="s">
        <v>10</v>
      </c>
      <c r="E48" s="91" t="s">
        <v>11</v>
      </c>
      <c r="F48" s="111">
        <v>17351.25</v>
      </c>
      <c r="G48" s="111">
        <v>14054.512500000013</v>
      </c>
      <c r="H48" s="111">
        <f t="shared" si="0"/>
        <v>3296.7374999999865</v>
      </c>
      <c r="I48" s="85">
        <v>0</v>
      </c>
    </row>
    <row r="49" spans="1:9">
      <c r="A49" s="64" t="s">
        <v>37</v>
      </c>
      <c r="B49" s="91">
        <v>10018362</v>
      </c>
      <c r="C49" s="92">
        <v>43678</v>
      </c>
      <c r="D49" s="92" t="s">
        <v>10</v>
      </c>
      <c r="E49" s="91" t="s">
        <v>33</v>
      </c>
      <c r="F49" s="111">
        <v>57091.49</v>
      </c>
      <c r="G49" s="111">
        <v>46244.1</v>
      </c>
      <c r="H49" s="111">
        <f t="shared" si="0"/>
        <v>10847.39</v>
      </c>
      <c r="I49" s="85">
        <v>0</v>
      </c>
    </row>
    <row r="50" spans="1:9" ht="14.45" customHeight="1">
      <c r="A50" s="64" t="s">
        <v>37</v>
      </c>
      <c r="B50" s="91">
        <v>10018362</v>
      </c>
      <c r="C50" s="92">
        <v>43678</v>
      </c>
      <c r="D50" s="92" t="s">
        <v>10</v>
      </c>
      <c r="E50" s="91" t="s">
        <v>23</v>
      </c>
      <c r="F50" s="111">
        <v>112696.25</v>
      </c>
      <c r="G50" s="111">
        <v>91283.962500000329</v>
      </c>
      <c r="H50" s="111">
        <f t="shared" si="0"/>
        <v>21412.287499999671</v>
      </c>
      <c r="I50" s="85">
        <v>0</v>
      </c>
    </row>
    <row r="51" spans="1:9">
      <c r="A51" s="64" t="s">
        <v>37</v>
      </c>
      <c r="B51" s="94">
        <v>10018362</v>
      </c>
      <c r="C51" s="92">
        <v>43678</v>
      </c>
      <c r="D51" s="92" t="s">
        <v>10</v>
      </c>
      <c r="E51" s="91" t="s">
        <v>21</v>
      </c>
      <c r="F51" s="111">
        <v>22380</v>
      </c>
      <c r="G51" s="111">
        <v>18127.800000000017</v>
      </c>
      <c r="H51" s="111">
        <f t="shared" si="0"/>
        <v>4252.1999999999825</v>
      </c>
      <c r="I51" s="85">
        <v>0</v>
      </c>
    </row>
    <row r="52" spans="1:9">
      <c r="A52" s="64" t="s">
        <v>37</v>
      </c>
      <c r="B52" s="94">
        <v>10018362</v>
      </c>
      <c r="C52" s="92">
        <v>43678</v>
      </c>
      <c r="D52" s="92" t="s">
        <v>10</v>
      </c>
      <c r="E52" s="91" t="s">
        <v>16</v>
      </c>
      <c r="F52" s="111">
        <v>240932</v>
      </c>
      <c r="G52" s="111">
        <v>195154.9199999928</v>
      </c>
      <c r="H52" s="111">
        <f t="shared" si="0"/>
        <v>45777.080000007205</v>
      </c>
      <c r="I52" s="85">
        <v>0</v>
      </c>
    </row>
    <row r="53" spans="1:9">
      <c r="A53" s="64" t="s">
        <v>38</v>
      </c>
      <c r="B53" s="91">
        <v>10044407</v>
      </c>
      <c r="C53" s="92">
        <v>43678</v>
      </c>
      <c r="D53" s="92" t="s">
        <v>10</v>
      </c>
      <c r="E53" s="91" t="s">
        <v>24</v>
      </c>
      <c r="F53" s="111">
        <v>454168.25</v>
      </c>
      <c r="G53" s="111">
        <v>367876.28249999566</v>
      </c>
      <c r="H53" s="111">
        <f t="shared" si="0"/>
        <v>86291.967500004335</v>
      </c>
      <c r="I53" s="85">
        <v>0</v>
      </c>
    </row>
    <row r="54" spans="1:9">
      <c r="A54" s="64" t="s">
        <v>38</v>
      </c>
      <c r="B54" s="91">
        <v>10044407</v>
      </c>
      <c r="C54" s="92">
        <v>43678</v>
      </c>
      <c r="D54" s="92" t="s">
        <v>10</v>
      </c>
      <c r="E54" s="91" t="s">
        <v>23</v>
      </c>
      <c r="F54" s="111">
        <v>112696.25</v>
      </c>
      <c r="G54" s="111">
        <v>91283.962500000329</v>
      </c>
      <c r="H54" s="111">
        <f t="shared" si="0"/>
        <v>21412.287499999671</v>
      </c>
      <c r="I54" s="85">
        <v>0</v>
      </c>
    </row>
    <row r="55" spans="1:9">
      <c r="A55" s="65" t="s">
        <v>39</v>
      </c>
      <c r="B55" s="91">
        <v>10026062</v>
      </c>
      <c r="C55" s="92">
        <v>43678</v>
      </c>
      <c r="D55" s="92" t="s">
        <v>10</v>
      </c>
      <c r="E55" s="91" t="s">
        <v>11</v>
      </c>
      <c r="F55" s="111">
        <v>145962</v>
      </c>
      <c r="G55" s="111">
        <v>118229.22000000041</v>
      </c>
      <c r="H55" s="111">
        <f t="shared" si="0"/>
        <v>27732.779999999591</v>
      </c>
      <c r="I55" s="85">
        <v>0</v>
      </c>
    </row>
    <row r="56" spans="1:9">
      <c r="A56" s="80" t="s">
        <v>40</v>
      </c>
      <c r="B56" s="94">
        <v>10083547</v>
      </c>
      <c r="C56" s="92">
        <v>43678</v>
      </c>
      <c r="D56" s="92" t="s">
        <v>10</v>
      </c>
      <c r="E56" s="91" t="s">
        <v>16</v>
      </c>
      <c r="F56" s="111">
        <v>29412</v>
      </c>
      <c r="G56" s="111">
        <v>23823.720000000027</v>
      </c>
      <c r="H56" s="111">
        <f t="shared" si="0"/>
        <v>5588.2799999999734</v>
      </c>
      <c r="I56" s="85">
        <v>0</v>
      </c>
    </row>
    <row r="57" spans="1:9">
      <c r="A57" s="64" t="s">
        <v>41</v>
      </c>
      <c r="B57" s="91">
        <v>10049431</v>
      </c>
      <c r="C57" s="92">
        <v>43678</v>
      </c>
      <c r="D57" s="92" t="s">
        <v>10</v>
      </c>
      <c r="E57" s="91" t="s">
        <v>11</v>
      </c>
      <c r="F57" s="111">
        <v>230220.25</v>
      </c>
      <c r="G57" s="111">
        <v>186478.40249999793</v>
      </c>
      <c r="H57" s="111">
        <f t="shared" si="0"/>
        <v>43741.84750000207</v>
      </c>
      <c r="I57" s="85">
        <v>0</v>
      </c>
    </row>
    <row r="58" spans="1:9">
      <c r="A58" s="64" t="s">
        <v>41</v>
      </c>
      <c r="B58" s="91">
        <v>10049431</v>
      </c>
      <c r="C58" s="92">
        <v>43678</v>
      </c>
      <c r="D58" s="92" t="s">
        <v>10</v>
      </c>
      <c r="E58" s="91" t="s">
        <v>12</v>
      </c>
      <c r="F58" s="111">
        <v>51734.5</v>
      </c>
      <c r="G58" s="111">
        <v>41904.945000000102</v>
      </c>
      <c r="H58" s="111">
        <f t="shared" si="0"/>
        <v>9829.5549999998984</v>
      </c>
      <c r="I58" s="85">
        <v>0</v>
      </c>
    </row>
    <row r="59" spans="1:9">
      <c r="A59" s="69" t="s">
        <v>42</v>
      </c>
      <c r="B59" s="96">
        <v>10030626</v>
      </c>
      <c r="C59" s="92">
        <v>43678</v>
      </c>
      <c r="D59" s="92" t="s">
        <v>10</v>
      </c>
      <c r="E59" s="91" t="s">
        <v>19</v>
      </c>
      <c r="F59" s="111">
        <v>90654.25</v>
      </c>
      <c r="G59" s="111">
        <v>73429.942499999961</v>
      </c>
      <c r="H59" s="111">
        <f t="shared" si="0"/>
        <v>17224.307500000039</v>
      </c>
      <c r="I59" s="85">
        <v>0</v>
      </c>
    </row>
    <row r="60" spans="1:9" ht="14.45" customHeight="1">
      <c r="A60" s="86" t="s">
        <v>43</v>
      </c>
      <c r="B60" s="91">
        <v>10002801</v>
      </c>
      <c r="C60" s="92">
        <v>43678</v>
      </c>
      <c r="D60" s="92" t="s">
        <v>10</v>
      </c>
      <c r="E60" s="91" t="s">
        <v>19</v>
      </c>
      <c r="F60" s="111">
        <v>65080.246913580246</v>
      </c>
      <c r="G60" s="111">
        <v>52715</v>
      </c>
      <c r="H60" s="111">
        <f t="shared" si="0"/>
        <v>12365.246913580246</v>
      </c>
      <c r="I60" s="85">
        <v>0</v>
      </c>
    </row>
    <row r="61" spans="1:9" ht="14.45" customHeight="1">
      <c r="A61" s="87" t="s">
        <v>43</v>
      </c>
      <c r="B61" s="91">
        <v>10002801</v>
      </c>
      <c r="C61" s="92">
        <v>43678</v>
      </c>
      <c r="D61" s="92" t="s">
        <v>10</v>
      </c>
      <c r="E61" s="91" t="s">
        <v>21</v>
      </c>
      <c r="F61" s="111">
        <v>90654.25</v>
      </c>
      <c r="G61" s="111">
        <v>73429.942499999961</v>
      </c>
      <c r="H61" s="111">
        <f t="shared" si="0"/>
        <v>17224.307500000039</v>
      </c>
      <c r="I61" s="85">
        <v>0</v>
      </c>
    </row>
    <row r="62" spans="1:9">
      <c r="A62" s="64" t="s">
        <v>44</v>
      </c>
      <c r="B62" s="91">
        <v>10012467</v>
      </c>
      <c r="C62" s="92">
        <v>43678</v>
      </c>
      <c r="D62" s="92" t="s">
        <v>10</v>
      </c>
      <c r="E62" s="91" t="s">
        <v>11</v>
      </c>
      <c r="F62" s="111">
        <v>64442</v>
      </c>
      <c r="G62" s="111">
        <v>52198.02000000007</v>
      </c>
      <c r="H62" s="111">
        <f t="shared" si="0"/>
        <v>12243.97999999993</v>
      </c>
      <c r="I62" s="85">
        <v>0</v>
      </c>
    </row>
    <row r="63" spans="1:9">
      <c r="A63" s="64" t="s">
        <v>44</v>
      </c>
      <c r="B63" s="91">
        <v>10012467</v>
      </c>
      <c r="C63" s="92">
        <v>43678</v>
      </c>
      <c r="D63" s="92" t="s">
        <v>10</v>
      </c>
      <c r="E63" s="91" t="s">
        <v>12</v>
      </c>
      <c r="F63" s="111">
        <v>36954.5</v>
      </c>
      <c r="G63" s="111">
        <v>29933.145000000026</v>
      </c>
      <c r="H63" s="111">
        <f t="shared" si="0"/>
        <v>7021.3549999999741</v>
      </c>
      <c r="I63" s="85">
        <v>0</v>
      </c>
    </row>
    <row r="64" spans="1:9">
      <c r="A64" s="64" t="s">
        <v>44</v>
      </c>
      <c r="B64" s="91">
        <v>10012467</v>
      </c>
      <c r="C64" s="92">
        <v>43678</v>
      </c>
      <c r="D64" s="92" t="s">
        <v>10</v>
      </c>
      <c r="E64" s="91" t="s">
        <v>13</v>
      </c>
      <c r="F64" s="111">
        <v>75295.25</v>
      </c>
      <c r="G64" s="111">
        <v>60989.152500000047</v>
      </c>
      <c r="H64" s="111">
        <f t="shared" si="0"/>
        <v>14306.097499999953</v>
      </c>
      <c r="I64" s="85">
        <v>0</v>
      </c>
    </row>
    <row r="65" spans="1:9">
      <c r="A65" s="64" t="s">
        <v>44</v>
      </c>
      <c r="B65" s="91">
        <v>10012467</v>
      </c>
      <c r="C65" s="92">
        <v>43678</v>
      </c>
      <c r="D65" s="92" t="s">
        <v>10</v>
      </c>
      <c r="E65" s="91" t="s">
        <v>14</v>
      </c>
      <c r="F65" s="111">
        <v>316790.5</v>
      </c>
      <c r="G65" s="111">
        <v>256600.30499999877</v>
      </c>
      <c r="H65" s="111">
        <f t="shared" si="0"/>
        <v>60190.195000001229</v>
      </c>
      <c r="I65" s="85">
        <v>0</v>
      </c>
    </row>
    <row r="66" spans="1:9" ht="14.45" customHeight="1">
      <c r="A66" s="66" t="s">
        <v>45</v>
      </c>
      <c r="B66" s="91">
        <v>10003289</v>
      </c>
      <c r="C66" s="92">
        <v>43678</v>
      </c>
      <c r="D66" s="92" t="s">
        <v>10</v>
      </c>
      <c r="E66" s="91" t="s">
        <v>23</v>
      </c>
      <c r="F66" s="111">
        <v>275</v>
      </c>
      <c r="G66" s="111">
        <v>222.75</v>
      </c>
      <c r="H66" s="111">
        <f t="shared" si="0"/>
        <v>52.25</v>
      </c>
      <c r="I66" s="85">
        <v>0</v>
      </c>
    </row>
    <row r="67" spans="1:9" ht="14.45" customHeight="1">
      <c r="A67" s="66" t="s">
        <v>45</v>
      </c>
      <c r="B67" s="91">
        <v>10003289</v>
      </c>
      <c r="C67" s="92">
        <v>43678</v>
      </c>
      <c r="D67" s="92" t="s">
        <v>10</v>
      </c>
      <c r="E67" s="91" t="s">
        <v>24</v>
      </c>
      <c r="F67" s="111">
        <v>186091</v>
      </c>
      <c r="G67" s="111">
        <v>150733.70999999926</v>
      </c>
      <c r="H67" s="111">
        <f t="shared" ref="H67:H130" si="1">F67-G67</f>
        <v>35357.290000000736</v>
      </c>
      <c r="I67" s="85">
        <v>0</v>
      </c>
    </row>
    <row r="68" spans="1:9">
      <c r="A68" s="64" t="s">
        <v>46</v>
      </c>
      <c r="B68" s="91">
        <v>10036582</v>
      </c>
      <c r="C68" s="92">
        <v>43678</v>
      </c>
      <c r="D68" s="92" t="s">
        <v>10</v>
      </c>
      <c r="E68" s="91" t="s">
        <v>12</v>
      </c>
      <c r="F68" s="111">
        <v>58175.75</v>
      </c>
      <c r="G68" s="111">
        <v>47122.35750000002</v>
      </c>
      <c r="H68" s="111">
        <f t="shared" si="1"/>
        <v>11053.39249999998</v>
      </c>
      <c r="I68" s="85">
        <v>0</v>
      </c>
    </row>
    <row r="69" spans="1:9">
      <c r="A69" s="64" t="s">
        <v>46</v>
      </c>
      <c r="B69" s="91">
        <v>10036582</v>
      </c>
      <c r="C69" s="92">
        <v>43678</v>
      </c>
      <c r="D69" s="92" t="s">
        <v>10</v>
      </c>
      <c r="E69" s="91" t="s">
        <v>14</v>
      </c>
      <c r="F69" s="111">
        <v>269957.25</v>
      </c>
      <c r="G69" s="111">
        <v>218665.37249999866</v>
      </c>
      <c r="H69" s="111">
        <f t="shared" si="1"/>
        <v>51291.877500001341</v>
      </c>
      <c r="I69" s="85">
        <v>0</v>
      </c>
    </row>
    <row r="70" spans="1:9">
      <c r="A70" s="64" t="s">
        <v>46</v>
      </c>
      <c r="B70" s="91">
        <v>10036582</v>
      </c>
      <c r="C70" s="92">
        <v>43678</v>
      </c>
      <c r="D70" s="92" t="s">
        <v>10</v>
      </c>
      <c r="E70" s="91" t="s">
        <v>11</v>
      </c>
      <c r="F70" s="111">
        <v>52867.5</v>
      </c>
      <c r="G70" s="111">
        <v>42822.675000000054</v>
      </c>
      <c r="H70" s="111">
        <f t="shared" si="1"/>
        <v>10044.824999999946</v>
      </c>
      <c r="I70" s="85">
        <v>0</v>
      </c>
    </row>
    <row r="71" spans="1:9">
      <c r="A71" s="64" t="s">
        <v>47</v>
      </c>
      <c r="B71" s="94">
        <v>10008935</v>
      </c>
      <c r="C71" s="92">
        <v>43678</v>
      </c>
      <c r="D71" s="92" t="s">
        <v>10</v>
      </c>
      <c r="E71" s="91" t="s">
        <v>21</v>
      </c>
      <c r="F71" s="111">
        <v>3526</v>
      </c>
      <c r="G71" s="111">
        <v>2856.06</v>
      </c>
      <c r="H71" s="111">
        <f t="shared" si="1"/>
        <v>669.94</v>
      </c>
      <c r="I71" s="85">
        <v>0</v>
      </c>
    </row>
    <row r="72" spans="1:9">
      <c r="A72" s="64" t="s">
        <v>47</v>
      </c>
      <c r="B72" s="94">
        <v>10008935</v>
      </c>
      <c r="C72" s="92">
        <v>43678</v>
      </c>
      <c r="D72" s="92" t="s">
        <v>10</v>
      </c>
      <c r="E72" s="91" t="s">
        <v>16</v>
      </c>
      <c r="F72" s="111">
        <v>73762.25</v>
      </c>
      <c r="G72" s="111">
        <v>59747.422500000153</v>
      </c>
      <c r="H72" s="111">
        <f t="shared" si="1"/>
        <v>14014.827499999847</v>
      </c>
      <c r="I72" s="85">
        <v>0</v>
      </c>
    </row>
    <row r="73" spans="1:9">
      <c r="A73" s="82" t="s">
        <v>48</v>
      </c>
      <c r="B73" s="94">
        <v>10055978</v>
      </c>
      <c r="C73" s="92">
        <v>43678</v>
      </c>
      <c r="D73" s="92" t="s">
        <v>10</v>
      </c>
      <c r="E73" s="91" t="s">
        <v>24</v>
      </c>
      <c r="F73" s="111">
        <v>108544</v>
      </c>
      <c r="G73" s="111">
        <v>87920.640000000218</v>
      </c>
      <c r="H73" s="111">
        <f t="shared" si="1"/>
        <v>20623.359999999782</v>
      </c>
      <c r="I73" s="85">
        <v>0</v>
      </c>
    </row>
    <row r="74" spans="1:9">
      <c r="A74" s="65" t="s">
        <v>49</v>
      </c>
      <c r="B74" s="91">
        <v>10040219</v>
      </c>
      <c r="C74" s="92">
        <v>43678</v>
      </c>
      <c r="D74" s="92" t="s">
        <v>10</v>
      </c>
      <c r="E74" s="91" t="s">
        <v>11</v>
      </c>
      <c r="F74" s="111">
        <v>259729.5</v>
      </c>
      <c r="G74" s="111">
        <v>210380.89499999871</v>
      </c>
      <c r="H74" s="111">
        <f t="shared" si="1"/>
        <v>49348.605000001291</v>
      </c>
      <c r="I74" s="85">
        <v>0</v>
      </c>
    </row>
    <row r="75" spans="1:9">
      <c r="A75" s="65" t="s">
        <v>49</v>
      </c>
      <c r="B75" s="91">
        <v>10040219</v>
      </c>
      <c r="C75" s="92">
        <v>43678</v>
      </c>
      <c r="D75" s="92" t="s">
        <v>10</v>
      </c>
      <c r="E75" s="91" t="s">
        <v>12</v>
      </c>
      <c r="F75" s="111">
        <v>272722.25</v>
      </c>
      <c r="G75" s="111">
        <v>220905.02249999793</v>
      </c>
      <c r="H75" s="111">
        <f t="shared" si="1"/>
        <v>51817.227500002075</v>
      </c>
      <c r="I75" s="85">
        <v>0</v>
      </c>
    </row>
    <row r="76" spans="1:9">
      <c r="A76" s="65" t="s">
        <v>49</v>
      </c>
      <c r="B76" s="91">
        <v>10040219</v>
      </c>
      <c r="C76" s="92">
        <v>43678</v>
      </c>
      <c r="D76" s="92" t="s">
        <v>10</v>
      </c>
      <c r="E76" s="91" t="s">
        <v>13</v>
      </c>
      <c r="F76" s="111">
        <v>269742.75</v>
      </c>
      <c r="G76" s="111">
        <v>218491.62749999881</v>
      </c>
      <c r="H76" s="111">
        <f t="shared" si="1"/>
        <v>51251.122500001191</v>
      </c>
      <c r="I76" s="85">
        <v>0</v>
      </c>
    </row>
    <row r="77" spans="1:9">
      <c r="A77" s="65" t="s">
        <v>49</v>
      </c>
      <c r="B77" s="91">
        <v>10040219</v>
      </c>
      <c r="C77" s="92">
        <v>43678</v>
      </c>
      <c r="D77" s="92" t="s">
        <v>10</v>
      </c>
      <c r="E77" s="91" t="s">
        <v>14</v>
      </c>
      <c r="F77" s="111">
        <v>539556</v>
      </c>
      <c r="G77" s="111">
        <v>437040.35999999591</v>
      </c>
      <c r="H77" s="111">
        <f t="shared" si="1"/>
        <v>102515.64000000409</v>
      </c>
      <c r="I77" s="85">
        <v>0</v>
      </c>
    </row>
    <row r="78" spans="1:9" ht="14.45" customHeight="1">
      <c r="A78" s="66" t="s">
        <v>50</v>
      </c>
      <c r="B78" s="91">
        <v>10030665</v>
      </c>
      <c r="C78" s="92">
        <v>43678</v>
      </c>
      <c r="D78" s="92" t="s">
        <v>10</v>
      </c>
      <c r="E78" s="91" t="s">
        <v>11</v>
      </c>
      <c r="F78" s="111">
        <v>30617.25</v>
      </c>
      <c r="G78" s="111">
        <v>24799.972500000058</v>
      </c>
      <c r="H78" s="111">
        <f t="shared" si="1"/>
        <v>5817.2774999999419</v>
      </c>
      <c r="I78" s="85">
        <v>0</v>
      </c>
    </row>
    <row r="79" spans="1:9">
      <c r="A79" s="65" t="s">
        <v>51</v>
      </c>
      <c r="B79" s="91">
        <v>10004181</v>
      </c>
      <c r="C79" s="92">
        <v>43678</v>
      </c>
      <c r="D79" s="92" t="s">
        <v>10</v>
      </c>
      <c r="E79" s="91" t="s">
        <v>33</v>
      </c>
      <c r="F79" s="111">
        <v>224425.36</v>
      </c>
      <c r="G79" s="111">
        <v>181784.54</v>
      </c>
      <c r="H79" s="111">
        <f t="shared" si="1"/>
        <v>42640.819999999978</v>
      </c>
      <c r="I79" s="85">
        <v>0</v>
      </c>
    </row>
    <row r="80" spans="1:9">
      <c r="A80" s="65" t="s">
        <v>51</v>
      </c>
      <c r="B80" s="91">
        <v>10004181</v>
      </c>
      <c r="C80" s="92">
        <v>43678</v>
      </c>
      <c r="D80" s="92" t="s">
        <v>10</v>
      </c>
      <c r="E80" s="91" t="s">
        <v>21</v>
      </c>
      <c r="F80" s="111">
        <v>1512</v>
      </c>
      <c r="G80" s="111">
        <v>1224.7200000000003</v>
      </c>
      <c r="H80" s="111">
        <f t="shared" si="1"/>
        <v>287.27999999999975</v>
      </c>
      <c r="I80" s="85">
        <v>0</v>
      </c>
    </row>
    <row r="81" spans="1:9" ht="14.45" customHeight="1">
      <c r="A81" s="65" t="s">
        <v>51</v>
      </c>
      <c r="B81" s="94">
        <v>10004181</v>
      </c>
      <c r="C81" s="92">
        <v>43678</v>
      </c>
      <c r="D81" s="92" t="s">
        <v>10</v>
      </c>
      <c r="E81" s="91" t="s">
        <v>16</v>
      </c>
      <c r="F81" s="111">
        <v>27387</v>
      </c>
      <c r="G81" s="111">
        <v>22183.470000000034</v>
      </c>
      <c r="H81" s="111">
        <f t="shared" si="1"/>
        <v>5203.5299999999661</v>
      </c>
      <c r="I81" s="85">
        <v>0</v>
      </c>
    </row>
    <row r="82" spans="1:9" ht="14.45" customHeight="1">
      <c r="A82" s="65" t="s">
        <v>51</v>
      </c>
      <c r="B82" s="94">
        <v>10004181</v>
      </c>
      <c r="C82" s="92">
        <v>43678</v>
      </c>
      <c r="D82" s="92" t="s">
        <v>10</v>
      </c>
      <c r="E82" s="91" t="s">
        <v>11</v>
      </c>
      <c r="F82" s="111">
        <v>111037.5</v>
      </c>
      <c r="G82" s="111">
        <v>89940.375000000102</v>
      </c>
      <c r="H82" s="111">
        <f t="shared" si="1"/>
        <v>21097.124999999898</v>
      </c>
      <c r="I82" s="85">
        <v>0</v>
      </c>
    </row>
    <row r="83" spans="1:9" ht="14.45" customHeight="1">
      <c r="A83" s="64" t="s">
        <v>52</v>
      </c>
      <c r="B83" s="91">
        <v>10010905</v>
      </c>
      <c r="C83" s="92">
        <v>43678</v>
      </c>
      <c r="D83" s="92" t="s">
        <v>10</v>
      </c>
      <c r="E83" s="95" t="s">
        <v>24</v>
      </c>
      <c r="F83" s="111">
        <v>256141.25</v>
      </c>
      <c r="G83" s="111">
        <v>207474.41249999998</v>
      </c>
      <c r="H83" s="111">
        <f t="shared" si="1"/>
        <v>48666.837500000023</v>
      </c>
      <c r="I83" s="85">
        <v>0</v>
      </c>
    </row>
    <row r="84" spans="1:9">
      <c r="A84" s="64" t="s">
        <v>52</v>
      </c>
      <c r="B84" s="91">
        <v>10010905</v>
      </c>
      <c r="C84" s="92">
        <v>43678</v>
      </c>
      <c r="D84" s="92" t="s">
        <v>10</v>
      </c>
      <c r="E84" s="91" t="s">
        <v>13</v>
      </c>
      <c r="F84" s="111">
        <v>5291</v>
      </c>
      <c r="G84" s="111">
        <v>4285.7100000000009</v>
      </c>
      <c r="H84" s="111">
        <f t="shared" si="1"/>
        <v>1005.2899999999991</v>
      </c>
      <c r="I84" s="85">
        <v>0</v>
      </c>
    </row>
    <row r="85" spans="1:9">
      <c r="A85" s="64" t="s">
        <v>52</v>
      </c>
      <c r="B85" s="91">
        <v>10010905</v>
      </c>
      <c r="C85" s="92">
        <v>43678</v>
      </c>
      <c r="D85" s="92" t="s">
        <v>10</v>
      </c>
      <c r="E85" s="91" t="s">
        <v>14</v>
      </c>
      <c r="F85" s="111">
        <v>208157.75</v>
      </c>
      <c r="G85" s="111">
        <v>168607.77749999909</v>
      </c>
      <c r="H85" s="111">
        <f t="shared" si="1"/>
        <v>39549.972500000906</v>
      </c>
      <c r="I85" s="85">
        <v>0</v>
      </c>
    </row>
    <row r="86" spans="1:9">
      <c r="A86" s="64" t="s">
        <v>53</v>
      </c>
      <c r="B86" s="94">
        <v>10043060</v>
      </c>
      <c r="C86" s="92">
        <v>43678</v>
      </c>
      <c r="D86" s="92" t="s">
        <v>10</v>
      </c>
      <c r="E86" s="91" t="s">
        <v>21</v>
      </c>
      <c r="F86" s="111">
        <v>362</v>
      </c>
      <c r="G86" s="111">
        <v>293.22000000000003</v>
      </c>
      <c r="H86" s="111">
        <f t="shared" si="1"/>
        <v>68.779999999999973</v>
      </c>
      <c r="I86" s="85">
        <v>0</v>
      </c>
    </row>
    <row r="87" spans="1:9">
      <c r="A87" s="64" t="s">
        <v>54</v>
      </c>
      <c r="B87" s="91">
        <v>10043060</v>
      </c>
      <c r="C87" s="92">
        <v>43678</v>
      </c>
      <c r="D87" s="92" t="s">
        <v>10</v>
      </c>
      <c r="E87" s="91" t="s">
        <v>16</v>
      </c>
      <c r="F87" s="111">
        <v>89757.75</v>
      </c>
      <c r="G87" s="111">
        <v>72703.777500000069</v>
      </c>
      <c r="H87" s="111">
        <f t="shared" si="1"/>
        <v>17053.972499999931</v>
      </c>
      <c r="I87" s="85">
        <v>0</v>
      </c>
    </row>
    <row r="88" spans="1:9">
      <c r="A88" s="64" t="s">
        <v>54</v>
      </c>
      <c r="B88" s="91">
        <v>10043060</v>
      </c>
      <c r="C88" s="92">
        <v>43678</v>
      </c>
      <c r="D88" s="92" t="s">
        <v>10</v>
      </c>
      <c r="E88" s="91" t="s">
        <v>23</v>
      </c>
      <c r="F88" s="111">
        <v>42623.75</v>
      </c>
      <c r="G88" s="111">
        <v>34525.237500000076</v>
      </c>
      <c r="H88" s="111">
        <f t="shared" si="1"/>
        <v>8098.5124999999243</v>
      </c>
      <c r="I88" s="85">
        <v>0</v>
      </c>
    </row>
    <row r="89" spans="1:9" ht="14.1" customHeight="1">
      <c r="A89" s="64" t="s">
        <v>54</v>
      </c>
      <c r="B89" s="91">
        <v>10043060</v>
      </c>
      <c r="C89" s="92">
        <v>43678</v>
      </c>
      <c r="D89" s="92" t="s">
        <v>10</v>
      </c>
      <c r="E89" s="91" t="s">
        <v>24</v>
      </c>
      <c r="F89" s="111">
        <v>334967</v>
      </c>
      <c r="G89" s="111">
        <v>271323.26999999786</v>
      </c>
      <c r="H89" s="111">
        <f t="shared" si="1"/>
        <v>63643.730000002135</v>
      </c>
      <c r="I89" s="85">
        <v>0</v>
      </c>
    </row>
    <row r="90" spans="1:9" ht="14.1" customHeight="1">
      <c r="A90" s="64" t="s">
        <v>54</v>
      </c>
      <c r="B90" s="91">
        <v>10043060</v>
      </c>
      <c r="C90" s="92">
        <v>43678</v>
      </c>
      <c r="D90" s="92" t="s">
        <v>10</v>
      </c>
      <c r="E90" s="91" t="s">
        <v>11</v>
      </c>
      <c r="F90" s="113">
        <v>66204.75</v>
      </c>
      <c r="G90" s="113">
        <v>53625.847500000069</v>
      </c>
      <c r="H90" s="111">
        <f t="shared" si="1"/>
        <v>12578.902499999931</v>
      </c>
      <c r="I90" s="85">
        <v>0</v>
      </c>
    </row>
    <row r="91" spans="1:9" ht="14.1" customHeight="1">
      <c r="A91" s="64" t="s">
        <v>54</v>
      </c>
      <c r="B91" s="91">
        <v>10043060</v>
      </c>
      <c r="C91" s="92">
        <v>43678</v>
      </c>
      <c r="D91" s="92" t="s">
        <v>10</v>
      </c>
      <c r="E91" s="91" t="s">
        <v>12</v>
      </c>
      <c r="F91" s="113">
        <v>2431.75</v>
      </c>
      <c r="G91" s="113">
        <v>1969.7175000000002</v>
      </c>
      <c r="H91" s="111">
        <f t="shared" si="1"/>
        <v>462.0324999999998</v>
      </c>
      <c r="I91" s="85">
        <v>0</v>
      </c>
    </row>
    <row r="92" spans="1:9" ht="14.1" customHeight="1">
      <c r="A92" s="64" t="s">
        <v>54</v>
      </c>
      <c r="B92" s="91">
        <v>10043060</v>
      </c>
      <c r="C92" s="92">
        <v>43678</v>
      </c>
      <c r="D92" s="92" t="s">
        <v>10</v>
      </c>
      <c r="E92" s="91" t="s">
        <v>13</v>
      </c>
      <c r="F92" s="113">
        <v>55830</v>
      </c>
      <c r="G92" s="113">
        <v>45222.299999999967</v>
      </c>
      <c r="H92" s="111">
        <f t="shared" si="1"/>
        <v>10607.700000000033</v>
      </c>
      <c r="I92" s="85">
        <v>0</v>
      </c>
    </row>
    <row r="93" spans="1:9" ht="14.1" customHeight="1">
      <c r="A93" s="64" t="s">
        <v>54</v>
      </c>
      <c r="B93" s="91">
        <v>10043060</v>
      </c>
      <c r="C93" s="92">
        <v>43678</v>
      </c>
      <c r="D93" s="92" t="s">
        <v>10</v>
      </c>
      <c r="E93" s="91" t="s">
        <v>14</v>
      </c>
      <c r="F93" s="113">
        <v>155134</v>
      </c>
      <c r="G93" s="113">
        <v>125658.54000000005</v>
      </c>
      <c r="H93" s="111">
        <f t="shared" si="1"/>
        <v>29475.459999999948</v>
      </c>
      <c r="I93" s="85">
        <v>0</v>
      </c>
    </row>
    <row r="94" spans="1:9">
      <c r="A94" s="64" t="s">
        <v>55</v>
      </c>
      <c r="B94" s="91">
        <v>10004692</v>
      </c>
      <c r="C94" s="92">
        <v>43678</v>
      </c>
      <c r="D94" s="92" t="s">
        <v>10</v>
      </c>
      <c r="E94" s="91" t="s">
        <v>12</v>
      </c>
      <c r="F94" s="111">
        <v>34447.75</v>
      </c>
      <c r="G94" s="111">
        <v>27902.677499999998</v>
      </c>
      <c r="H94" s="111">
        <f t="shared" si="1"/>
        <v>6545.072500000002</v>
      </c>
      <c r="I94" s="85">
        <v>0</v>
      </c>
    </row>
    <row r="95" spans="1:9">
      <c r="A95" s="64" t="s">
        <v>56</v>
      </c>
      <c r="B95" s="91">
        <v>10042437</v>
      </c>
      <c r="C95" s="92">
        <v>43678</v>
      </c>
      <c r="D95" s="92" t="s">
        <v>10</v>
      </c>
      <c r="E95" s="91" t="s">
        <v>11</v>
      </c>
      <c r="F95" s="111">
        <v>570666.25</v>
      </c>
      <c r="G95" s="111">
        <v>462239.66249999823</v>
      </c>
      <c r="H95" s="111">
        <f t="shared" si="1"/>
        <v>108426.58750000177</v>
      </c>
      <c r="I95" s="85">
        <v>0</v>
      </c>
    </row>
    <row r="96" spans="1:9">
      <c r="A96" s="64" t="s">
        <v>56</v>
      </c>
      <c r="B96" s="91">
        <v>10042437</v>
      </c>
      <c r="C96" s="92">
        <v>43678</v>
      </c>
      <c r="D96" s="92" t="s">
        <v>10</v>
      </c>
      <c r="E96" s="91" t="s">
        <v>12</v>
      </c>
      <c r="F96" s="111">
        <v>431364.5</v>
      </c>
      <c r="G96" s="111">
        <v>349405.24499999842</v>
      </c>
      <c r="H96" s="111">
        <f t="shared" si="1"/>
        <v>81959.255000001576</v>
      </c>
      <c r="I96" s="85">
        <v>0</v>
      </c>
    </row>
    <row r="97" spans="1:9">
      <c r="A97" s="64" t="s">
        <v>56</v>
      </c>
      <c r="B97" s="91">
        <v>10042437</v>
      </c>
      <c r="C97" s="92">
        <v>43678</v>
      </c>
      <c r="D97" s="92" t="s">
        <v>10</v>
      </c>
      <c r="E97" s="91" t="s">
        <v>13</v>
      </c>
      <c r="F97" s="111">
        <v>27998.25</v>
      </c>
      <c r="G97" s="111">
        <v>22678.5825</v>
      </c>
      <c r="H97" s="111">
        <f t="shared" si="1"/>
        <v>5319.6674999999996</v>
      </c>
      <c r="I97" s="85">
        <v>0</v>
      </c>
    </row>
    <row r="98" spans="1:9">
      <c r="A98" s="64" t="s">
        <v>56</v>
      </c>
      <c r="B98" s="91">
        <v>10042437</v>
      </c>
      <c r="C98" s="92">
        <v>43678</v>
      </c>
      <c r="D98" s="92" t="s">
        <v>10</v>
      </c>
      <c r="E98" s="91" t="s">
        <v>14</v>
      </c>
      <c r="F98" s="111">
        <v>241004.5</v>
      </c>
      <c r="G98" s="111">
        <v>195213.64499999961</v>
      </c>
      <c r="H98" s="111">
        <f t="shared" si="1"/>
        <v>45790.855000000389</v>
      </c>
      <c r="I98" s="85">
        <v>0</v>
      </c>
    </row>
    <row r="99" spans="1:9">
      <c r="A99" s="64" t="s">
        <v>57</v>
      </c>
      <c r="B99" s="94">
        <v>10041486</v>
      </c>
      <c r="C99" s="92">
        <v>43678</v>
      </c>
      <c r="D99" s="92" t="s">
        <v>10</v>
      </c>
      <c r="E99" s="91" t="s">
        <v>21</v>
      </c>
      <c r="F99" s="111">
        <v>52017</v>
      </c>
      <c r="G99" s="111">
        <v>42133.770000000091</v>
      </c>
      <c r="H99" s="111">
        <f t="shared" si="1"/>
        <v>9883.2299999999086</v>
      </c>
      <c r="I99" s="85">
        <v>0</v>
      </c>
    </row>
    <row r="100" spans="1:9">
      <c r="A100" s="64" t="s">
        <v>57</v>
      </c>
      <c r="B100" s="94">
        <v>10041486</v>
      </c>
      <c r="C100" s="92">
        <v>43678</v>
      </c>
      <c r="D100" s="92" t="s">
        <v>10</v>
      </c>
      <c r="E100" s="91" t="s">
        <v>16</v>
      </c>
      <c r="F100" s="111">
        <v>321207</v>
      </c>
      <c r="G100" s="111">
        <v>260177.66999999437</v>
      </c>
      <c r="H100" s="111">
        <f t="shared" si="1"/>
        <v>61029.330000005633</v>
      </c>
      <c r="I100" s="85">
        <v>0</v>
      </c>
    </row>
    <row r="101" spans="1:9">
      <c r="A101" s="64" t="s">
        <v>57</v>
      </c>
      <c r="B101" s="94">
        <v>10041486</v>
      </c>
      <c r="C101" s="92">
        <v>43678</v>
      </c>
      <c r="D101" s="92" t="s">
        <v>10</v>
      </c>
      <c r="E101" s="91" t="s">
        <v>24</v>
      </c>
      <c r="F101" s="111">
        <v>195405.25</v>
      </c>
      <c r="G101" s="111">
        <v>158278.25249999989</v>
      </c>
      <c r="H101" s="111">
        <f t="shared" si="1"/>
        <v>37126.997500000114</v>
      </c>
      <c r="I101" s="85">
        <v>0</v>
      </c>
    </row>
    <row r="102" spans="1:9">
      <c r="A102" s="64" t="s">
        <v>58</v>
      </c>
      <c r="B102" s="91">
        <v>10004858</v>
      </c>
      <c r="C102" s="92">
        <v>43678</v>
      </c>
      <c r="D102" s="92" t="s">
        <v>10</v>
      </c>
      <c r="E102" s="91" t="s">
        <v>59</v>
      </c>
      <c r="F102" s="111">
        <v>196102.25</v>
      </c>
      <c r="G102" s="111">
        <v>158842.82249999853</v>
      </c>
      <c r="H102" s="111">
        <f t="shared" si="1"/>
        <v>37259.427500001475</v>
      </c>
      <c r="I102" s="85">
        <v>0</v>
      </c>
    </row>
    <row r="103" spans="1:9">
      <c r="A103" s="64" t="s">
        <v>60</v>
      </c>
      <c r="B103" s="97">
        <v>10083546</v>
      </c>
      <c r="C103" s="92">
        <v>43678</v>
      </c>
      <c r="D103" s="92" t="s">
        <v>10</v>
      </c>
      <c r="E103" s="91" t="s">
        <v>21</v>
      </c>
      <c r="F103" s="112">
        <v>38613</v>
      </c>
      <c r="G103" s="112">
        <v>31276.53000000005</v>
      </c>
      <c r="H103" s="111">
        <f t="shared" si="1"/>
        <v>7336.4699999999502</v>
      </c>
      <c r="I103" s="85">
        <v>0</v>
      </c>
    </row>
    <row r="104" spans="1:9">
      <c r="A104" s="70" t="s">
        <v>60</v>
      </c>
      <c r="B104" s="98">
        <v>10083546</v>
      </c>
      <c r="C104" s="92">
        <v>43678</v>
      </c>
      <c r="D104" s="92" t="s">
        <v>10</v>
      </c>
      <c r="E104" s="99" t="s">
        <v>16</v>
      </c>
      <c r="F104" s="112">
        <v>43472.5</v>
      </c>
      <c r="G104" s="112">
        <v>35212.725000000049</v>
      </c>
      <c r="H104" s="111">
        <f t="shared" si="1"/>
        <v>8259.7749999999505</v>
      </c>
      <c r="I104" s="85">
        <v>0</v>
      </c>
    </row>
    <row r="105" spans="1:9">
      <c r="A105" s="75" t="s">
        <v>61</v>
      </c>
      <c r="B105" s="100">
        <v>10023592</v>
      </c>
      <c r="C105" s="92">
        <v>43678</v>
      </c>
      <c r="D105" s="92" t="s">
        <v>10</v>
      </c>
      <c r="E105" s="100" t="s">
        <v>19</v>
      </c>
      <c r="F105" s="113">
        <v>295000</v>
      </c>
      <c r="G105" s="113">
        <v>238950</v>
      </c>
      <c r="H105" s="111">
        <f t="shared" si="1"/>
        <v>56050</v>
      </c>
      <c r="I105" s="85">
        <v>0</v>
      </c>
    </row>
    <row r="106" spans="1:9">
      <c r="A106" s="70" t="s">
        <v>61</v>
      </c>
      <c r="B106" s="101">
        <v>10023592</v>
      </c>
      <c r="C106" s="92">
        <v>43678</v>
      </c>
      <c r="D106" s="92" t="s">
        <v>10</v>
      </c>
      <c r="E106" s="91" t="s">
        <v>21</v>
      </c>
      <c r="F106" s="112">
        <v>11159.75</v>
      </c>
      <c r="G106" s="112">
        <v>9039.3975000000009</v>
      </c>
      <c r="H106" s="111">
        <f t="shared" si="1"/>
        <v>2120.3524999999991</v>
      </c>
      <c r="I106" s="85">
        <v>0</v>
      </c>
    </row>
    <row r="107" spans="1:9">
      <c r="A107" s="70" t="s">
        <v>61</v>
      </c>
      <c r="B107" s="101">
        <v>10023592</v>
      </c>
      <c r="C107" s="92">
        <v>43678</v>
      </c>
      <c r="D107" s="92" t="s">
        <v>10</v>
      </c>
      <c r="E107" s="91" t="s">
        <v>16</v>
      </c>
      <c r="F107" s="112">
        <v>251905.75</v>
      </c>
      <c r="G107" s="112">
        <v>204043.65749999904</v>
      </c>
      <c r="H107" s="111">
        <f t="shared" si="1"/>
        <v>47862.092500000959</v>
      </c>
      <c r="I107" s="85">
        <v>0</v>
      </c>
    </row>
    <row r="108" spans="1:9">
      <c r="A108" s="71" t="s">
        <v>62</v>
      </c>
      <c r="B108" s="100">
        <v>10027636</v>
      </c>
      <c r="C108" s="92">
        <v>43678</v>
      </c>
      <c r="D108" s="92" t="s">
        <v>10</v>
      </c>
      <c r="E108" s="100" t="s">
        <v>12</v>
      </c>
      <c r="F108" s="113">
        <v>6237</v>
      </c>
      <c r="G108" s="113">
        <v>5051.97</v>
      </c>
      <c r="H108" s="111">
        <f t="shared" si="1"/>
        <v>1185.0299999999997</v>
      </c>
      <c r="I108" s="85">
        <v>0</v>
      </c>
    </row>
    <row r="109" spans="1:9">
      <c r="A109" s="71" t="s">
        <v>62</v>
      </c>
      <c r="B109" s="100">
        <v>10027636</v>
      </c>
      <c r="C109" s="92">
        <v>43678</v>
      </c>
      <c r="D109" s="92" t="s">
        <v>10</v>
      </c>
      <c r="E109" s="100" t="s">
        <v>13</v>
      </c>
      <c r="F109" s="113">
        <v>60321</v>
      </c>
      <c r="G109" s="113">
        <v>48860.010000000024</v>
      </c>
      <c r="H109" s="111">
        <f t="shared" si="1"/>
        <v>11460.989999999976</v>
      </c>
      <c r="I109" s="85">
        <v>0</v>
      </c>
    </row>
    <row r="110" spans="1:9">
      <c r="A110" s="71" t="s">
        <v>62</v>
      </c>
      <c r="B110" s="100">
        <v>10027636</v>
      </c>
      <c r="C110" s="92">
        <v>43678</v>
      </c>
      <c r="D110" s="92" t="s">
        <v>10</v>
      </c>
      <c r="E110" s="100" t="s">
        <v>14</v>
      </c>
      <c r="F110" s="113">
        <v>267420.25</v>
      </c>
      <c r="G110" s="113">
        <v>216610.40249999912</v>
      </c>
      <c r="H110" s="111">
        <f t="shared" si="1"/>
        <v>50809.847500000877</v>
      </c>
      <c r="I110" s="85">
        <v>0</v>
      </c>
    </row>
    <row r="111" spans="1:9">
      <c r="A111" s="71" t="s">
        <v>62</v>
      </c>
      <c r="B111" s="100">
        <v>10027936</v>
      </c>
      <c r="C111" s="92">
        <v>43678</v>
      </c>
      <c r="D111" s="92" t="s">
        <v>10</v>
      </c>
      <c r="E111" s="100" t="s">
        <v>11</v>
      </c>
      <c r="F111" s="113">
        <v>26872.25</v>
      </c>
      <c r="G111" s="113">
        <v>21766.522500000006</v>
      </c>
      <c r="H111" s="111">
        <f t="shared" si="1"/>
        <v>5105.7274999999936</v>
      </c>
      <c r="I111" s="85">
        <v>0</v>
      </c>
    </row>
    <row r="112" spans="1:9">
      <c r="A112" s="71" t="s">
        <v>63</v>
      </c>
      <c r="B112" s="102">
        <v>10005508</v>
      </c>
      <c r="C112" s="92">
        <v>43678</v>
      </c>
      <c r="D112" s="92" t="s">
        <v>10</v>
      </c>
      <c r="E112" s="91" t="s">
        <v>16</v>
      </c>
      <c r="F112" s="112">
        <v>62595</v>
      </c>
      <c r="G112" s="112">
        <v>50701.950000000033</v>
      </c>
      <c r="H112" s="111">
        <f t="shared" si="1"/>
        <v>11893.049999999967</v>
      </c>
      <c r="I112" s="85">
        <v>0</v>
      </c>
    </row>
    <row r="113" spans="1:9">
      <c r="A113" s="71" t="s">
        <v>63</v>
      </c>
      <c r="B113" s="102">
        <v>10005508</v>
      </c>
      <c r="C113" s="92">
        <v>43678</v>
      </c>
      <c r="D113" s="92" t="s">
        <v>10</v>
      </c>
      <c r="E113" s="103" t="s">
        <v>21</v>
      </c>
      <c r="F113" s="112">
        <v>172563.75</v>
      </c>
      <c r="G113" s="112">
        <v>139776.63749999981</v>
      </c>
      <c r="H113" s="111">
        <f t="shared" si="1"/>
        <v>32787.112500000192</v>
      </c>
      <c r="I113" s="85">
        <v>0</v>
      </c>
    </row>
    <row r="114" spans="1:9">
      <c r="A114" s="71" t="s">
        <v>64</v>
      </c>
      <c r="B114" s="100">
        <v>10005509</v>
      </c>
      <c r="C114" s="92">
        <v>43678</v>
      </c>
      <c r="D114" s="92" t="s">
        <v>10</v>
      </c>
      <c r="E114" s="95" t="s">
        <v>21</v>
      </c>
      <c r="F114" s="113">
        <v>3304.5</v>
      </c>
      <c r="G114" s="113">
        <v>2676.6450000000004</v>
      </c>
      <c r="H114" s="111">
        <f t="shared" si="1"/>
        <v>627.85499999999956</v>
      </c>
      <c r="I114" s="85">
        <v>0</v>
      </c>
    </row>
    <row r="115" spans="1:9">
      <c r="A115" s="71" t="s">
        <v>64</v>
      </c>
      <c r="B115" s="102">
        <v>10005509</v>
      </c>
      <c r="C115" s="92">
        <v>43678</v>
      </c>
      <c r="D115" s="92" t="s">
        <v>10</v>
      </c>
      <c r="E115" s="95" t="s">
        <v>16</v>
      </c>
      <c r="F115" s="112">
        <v>107066.75</v>
      </c>
      <c r="G115" s="112">
        <v>86724.067500000121</v>
      </c>
      <c r="H115" s="111">
        <f t="shared" si="1"/>
        <v>20342.682499999879</v>
      </c>
      <c r="I115" s="85">
        <v>0</v>
      </c>
    </row>
    <row r="116" spans="1:9">
      <c r="A116" s="71" t="s">
        <v>64</v>
      </c>
      <c r="B116" s="102">
        <v>10005509</v>
      </c>
      <c r="C116" s="92">
        <v>43678</v>
      </c>
      <c r="D116" s="92" t="s">
        <v>10</v>
      </c>
      <c r="E116" s="100" t="s">
        <v>11</v>
      </c>
      <c r="F116" s="112">
        <v>26872.25</v>
      </c>
      <c r="G116" s="112">
        <v>21766.522500000006</v>
      </c>
      <c r="H116" s="111">
        <f t="shared" si="1"/>
        <v>5105.7274999999936</v>
      </c>
      <c r="I116" s="85">
        <v>0</v>
      </c>
    </row>
    <row r="117" spans="1:9">
      <c r="A117" s="71" t="s">
        <v>65</v>
      </c>
      <c r="B117" s="104">
        <v>10052829</v>
      </c>
      <c r="C117" s="92">
        <v>43678</v>
      </c>
      <c r="D117" s="92" t="s">
        <v>10</v>
      </c>
      <c r="E117" s="95" t="s">
        <v>21</v>
      </c>
      <c r="F117" s="112">
        <v>12017</v>
      </c>
      <c r="G117" s="112">
        <v>9733.77</v>
      </c>
      <c r="H117" s="111">
        <f t="shared" si="1"/>
        <v>2283.2299999999996</v>
      </c>
      <c r="I117" s="85">
        <v>0</v>
      </c>
    </row>
    <row r="118" spans="1:9">
      <c r="A118" s="71" t="s">
        <v>65</v>
      </c>
      <c r="B118" s="104">
        <v>10052829</v>
      </c>
      <c r="C118" s="92">
        <v>43678</v>
      </c>
      <c r="D118" s="92" t="s">
        <v>10</v>
      </c>
      <c r="E118" s="95" t="s">
        <v>16</v>
      </c>
      <c r="F118" s="112">
        <v>101978.25</v>
      </c>
      <c r="G118" s="112">
        <v>82602.382500000458</v>
      </c>
      <c r="H118" s="111">
        <f t="shared" si="1"/>
        <v>19375.867499999542</v>
      </c>
      <c r="I118" s="85">
        <v>0</v>
      </c>
    </row>
    <row r="119" spans="1:9">
      <c r="A119" s="71" t="s">
        <v>65</v>
      </c>
      <c r="B119" s="104">
        <v>10052829</v>
      </c>
      <c r="C119" s="92">
        <v>43678</v>
      </c>
      <c r="D119" s="92" t="s">
        <v>10</v>
      </c>
      <c r="E119" s="91" t="s">
        <v>23</v>
      </c>
      <c r="F119" s="112">
        <v>50928</v>
      </c>
      <c r="G119" s="112">
        <v>41251.680000000051</v>
      </c>
      <c r="H119" s="111">
        <f t="shared" si="1"/>
        <v>9676.3199999999488</v>
      </c>
      <c r="I119" s="85">
        <v>0</v>
      </c>
    </row>
    <row r="120" spans="1:9">
      <c r="A120" s="71" t="s">
        <v>65</v>
      </c>
      <c r="B120" s="104">
        <v>10052829</v>
      </c>
      <c r="C120" s="92">
        <v>43678</v>
      </c>
      <c r="D120" s="92" t="s">
        <v>10</v>
      </c>
      <c r="E120" s="91" t="s">
        <v>24</v>
      </c>
      <c r="F120" s="112">
        <v>135134.25</v>
      </c>
      <c r="G120" s="112">
        <v>109458.74250000018</v>
      </c>
      <c r="H120" s="111">
        <f t="shared" si="1"/>
        <v>25675.507499999818</v>
      </c>
      <c r="I120" s="85">
        <v>0</v>
      </c>
    </row>
    <row r="121" spans="1:9">
      <c r="A121" s="72" t="s">
        <v>66</v>
      </c>
      <c r="B121" s="100">
        <v>10040792</v>
      </c>
      <c r="C121" s="92">
        <v>43678</v>
      </c>
      <c r="D121" s="92" t="s">
        <v>10</v>
      </c>
      <c r="E121" s="100" t="s">
        <v>12</v>
      </c>
      <c r="F121" s="113">
        <v>299342.25</v>
      </c>
      <c r="G121" s="113">
        <v>242467.22249999977</v>
      </c>
      <c r="H121" s="111">
        <f t="shared" si="1"/>
        <v>56875.027500000229</v>
      </c>
      <c r="I121" s="85">
        <v>0</v>
      </c>
    </row>
    <row r="122" spans="1:9">
      <c r="A122" s="72" t="s">
        <v>66</v>
      </c>
      <c r="B122" s="100">
        <v>10040792</v>
      </c>
      <c r="C122" s="92">
        <v>43678</v>
      </c>
      <c r="D122" s="92" t="s">
        <v>10</v>
      </c>
      <c r="E122" s="100" t="s">
        <v>11</v>
      </c>
      <c r="F122" s="113">
        <v>186988.75</v>
      </c>
      <c r="G122" s="113">
        <v>151460.88750000024</v>
      </c>
      <c r="H122" s="111">
        <f t="shared" si="1"/>
        <v>35527.862499999756</v>
      </c>
      <c r="I122" s="85">
        <v>0</v>
      </c>
    </row>
    <row r="123" spans="1:9">
      <c r="A123" s="81" t="s">
        <v>67</v>
      </c>
      <c r="B123" s="100">
        <v>10045354</v>
      </c>
      <c r="C123" s="92">
        <v>43678</v>
      </c>
      <c r="D123" s="92" t="s">
        <v>10</v>
      </c>
      <c r="E123" s="100" t="s">
        <v>19</v>
      </c>
      <c r="F123" s="113">
        <v>84000</v>
      </c>
      <c r="G123" s="113">
        <v>68040</v>
      </c>
      <c r="H123" s="111">
        <f t="shared" si="1"/>
        <v>15960</v>
      </c>
      <c r="I123" s="85">
        <v>0</v>
      </c>
    </row>
    <row r="124" spans="1:9">
      <c r="A124" s="75" t="s">
        <v>68</v>
      </c>
      <c r="B124" s="100">
        <v>10019711</v>
      </c>
      <c r="C124" s="92">
        <v>43678</v>
      </c>
      <c r="D124" s="92" t="s">
        <v>10</v>
      </c>
      <c r="E124" s="100" t="s">
        <v>21</v>
      </c>
      <c r="F124" s="113">
        <v>135527.25</v>
      </c>
      <c r="G124" s="113">
        <v>109777.07249999985</v>
      </c>
      <c r="H124" s="111">
        <f t="shared" si="1"/>
        <v>25750.177500000151</v>
      </c>
      <c r="I124" s="85">
        <v>0</v>
      </c>
    </row>
    <row r="125" spans="1:9">
      <c r="A125" s="75" t="s">
        <v>68</v>
      </c>
      <c r="B125" s="100">
        <v>10019711</v>
      </c>
      <c r="C125" s="92">
        <v>43678</v>
      </c>
      <c r="D125" s="92" t="s">
        <v>10</v>
      </c>
      <c r="E125" s="100" t="s">
        <v>16</v>
      </c>
      <c r="F125" s="113">
        <v>201684.5</v>
      </c>
      <c r="G125" s="113">
        <v>163364.44499999948</v>
      </c>
      <c r="H125" s="111">
        <f t="shared" si="1"/>
        <v>38320.055000000517</v>
      </c>
      <c r="I125" s="85">
        <v>0</v>
      </c>
    </row>
    <row r="126" spans="1:9" ht="14.45" customHeight="1">
      <c r="A126" s="84" t="s">
        <v>69</v>
      </c>
      <c r="B126" s="100">
        <v>10048217</v>
      </c>
      <c r="C126" s="92">
        <v>43678</v>
      </c>
      <c r="D126" s="92" t="s">
        <v>10</v>
      </c>
      <c r="E126" s="100" t="s">
        <v>11</v>
      </c>
      <c r="F126" s="113">
        <v>91207.5</v>
      </c>
      <c r="G126" s="113">
        <v>73878.07500000007</v>
      </c>
      <c r="H126" s="111">
        <f t="shared" si="1"/>
        <v>17329.42499999993</v>
      </c>
      <c r="I126" s="85">
        <v>0</v>
      </c>
    </row>
    <row r="127" spans="1:9" ht="14.45" customHeight="1">
      <c r="A127" s="84" t="s">
        <v>69</v>
      </c>
      <c r="B127" s="105">
        <v>10048217</v>
      </c>
      <c r="C127" s="92">
        <v>43678</v>
      </c>
      <c r="D127" s="92" t="s">
        <v>10</v>
      </c>
      <c r="E127" s="100" t="s">
        <v>12</v>
      </c>
      <c r="F127" s="113">
        <v>9322.75</v>
      </c>
      <c r="G127" s="113">
        <v>7551.4275000000007</v>
      </c>
      <c r="H127" s="111">
        <f t="shared" si="1"/>
        <v>1771.3224999999993</v>
      </c>
      <c r="I127" s="85">
        <v>0</v>
      </c>
    </row>
    <row r="128" spans="1:9">
      <c r="A128" s="74" t="s">
        <v>70</v>
      </c>
      <c r="B128" s="100">
        <v>10030802</v>
      </c>
      <c r="C128" s="92">
        <v>43678</v>
      </c>
      <c r="D128" s="92" t="s">
        <v>10</v>
      </c>
      <c r="E128" s="100" t="s">
        <v>11</v>
      </c>
      <c r="F128" s="113">
        <v>643259.25</v>
      </c>
      <c r="G128" s="113">
        <v>521039.99249998998</v>
      </c>
      <c r="H128" s="111">
        <f t="shared" si="1"/>
        <v>122219.25750001002</v>
      </c>
      <c r="I128" s="85">
        <v>0</v>
      </c>
    </row>
    <row r="129" spans="1:9">
      <c r="A129" s="74" t="s">
        <v>70</v>
      </c>
      <c r="B129" s="100">
        <v>10030802</v>
      </c>
      <c r="C129" s="92">
        <v>43678</v>
      </c>
      <c r="D129" s="92" t="s">
        <v>10</v>
      </c>
      <c r="E129" s="100" t="s">
        <v>12</v>
      </c>
      <c r="F129" s="113">
        <v>421825.75</v>
      </c>
      <c r="G129" s="113">
        <v>341678.85749999841</v>
      </c>
      <c r="H129" s="111">
        <f t="shared" si="1"/>
        <v>80146.892500001588</v>
      </c>
      <c r="I129" s="85">
        <v>0</v>
      </c>
    </row>
    <row r="130" spans="1:9">
      <c r="A130" s="75" t="s">
        <v>70</v>
      </c>
      <c r="B130" s="100">
        <v>10030802</v>
      </c>
      <c r="C130" s="92">
        <v>43678</v>
      </c>
      <c r="D130" s="92" t="s">
        <v>10</v>
      </c>
      <c r="E130" s="100" t="s">
        <v>13</v>
      </c>
      <c r="F130" s="113">
        <v>225681.5</v>
      </c>
      <c r="G130" s="113">
        <v>182802.01499999996</v>
      </c>
      <c r="H130" s="111">
        <f t="shared" si="1"/>
        <v>42879.485000000044</v>
      </c>
      <c r="I130" s="85">
        <v>0</v>
      </c>
    </row>
    <row r="131" spans="1:9">
      <c r="A131" s="75" t="s">
        <v>70</v>
      </c>
      <c r="B131" s="100">
        <v>10030802</v>
      </c>
      <c r="C131" s="92">
        <v>43678</v>
      </c>
      <c r="D131" s="92" t="s">
        <v>10</v>
      </c>
      <c r="E131" s="100" t="s">
        <v>14</v>
      </c>
      <c r="F131" s="113">
        <v>652985.5</v>
      </c>
      <c r="G131" s="113">
        <v>528918.25499999337</v>
      </c>
      <c r="H131" s="111">
        <f t="shared" ref="H131:H166" si="2">F131-G131</f>
        <v>124067.24500000663</v>
      </c>
      <c r="I131" s="85">
        <v>0</v>
      </c>
    </row>
    <row r="132" spans="1:9">
      <c r="A132" s="75" t="s">
        <v>70</v>
      </c>
      <c r="B132" s="105">
        <v>10030802</v>
      </c>
      <c r="C132" s="92">
        <v>43678</v>
      </c>
      <c r="D132" s="92" t="s">
        <v>10</v>
      </c>
      <c r="E132" s="100" t="s">
        <v>33</v>
      </c>
      <c r="F132" s="113">
        <v>69223</v>
      </c>
      <c r="G132" s="113">
        <v>56079.05</v>
      </c>
      <c r="H132" s="111">
        <f t="shared" si="2"/>
        <v>13143.949999999997</v>
      </c>
      <c r="I132" s="85">
        <v>0</v>
      </c>
    </row>
    <row r="133" spans="1:9">
      <c r="A133" s="74" t="s">
        <v>70</v>
      </c>
      <c r="B133" s="100">
        <v>10030802</v>
      </c>
      <c r="C133" s="92">
        <v>43678</v>
      </c>
      <c r="D133" s="92" t="s">
        <v>10</v>
      </c>
      <c r="E133" s="95" t="s">
        <v>16</v>
      </c>
      <c r="F133" s="113">
        <v>61551</v>
      </c>
      <c r="G133" s="113">
        <v>49856.310000000085</v>
      </c>
      <c r="H133" s="111">
        <f t="shared" si="2"/>
        <v>11694.689999999915</v>
      </c>
      <c r="I133" s="85">
        <v>0</v>
      </c>
    </row>
    <row r="134" spans="1:9">
      <c r="A134" s="74" t="s">
        <v>70</v>
      </c>
      <c r="B134" s="102">
        <v>10030802</v>
      </c>
      <c r="C134" s="92">
        <v>43678</v>
      </c>
      <c r="D134" s="92" t="s">
        <v>10</v>
      </c>
      <c r="E134" s="91" t="s">
        <v>23</v>
      </c>
      <c r="F134" s="112">
        <v>70061</v>
      </c>
      <c r="G134" s="112">
        <v>56749.410000000069</v>
      </c>
      <c r="H134" s="111">
        <f t="shared" si="2"/>
        <v>13311.589999999931</v>
      </c>
      <c r="I134" s="85">
        <v>0</v>
      </c>
    </row>
    <row r="135" spans="1:9">
      <c r="A135" s="74" t="s">
        <v>70</v>
      </c>
      <c r="B135" s="102">
        <v>10030802</v>
      </c>
      <c r="C135" s="92">
        <v>43678</v>
      </c>
      <c r="D135" s="92" t="s">
        <v>10</v>
      </c>
      <c r="E135" s="91" t="s">
        <v>24</v>
      </c>
      <c r="F135" s="112">
        <v>402593.25</v>
      </c>
      <c r="G135" s="112">
        <v>326100.53249999776</v>
      </c>
      <c r="H135" s="111">
        <f t="shared" si="2"/>
        <v>76492.71750000224</v>
      </c>
      <c r="I135" s="85">
        <v>0</v>
      </c>
    </row>
    <row r="136" spans="1:9">
      <c r="A136" s="75" t="s">
        <v>71</v>
      </c>
      <c r="B136" s="101">
        <v>10033193</v>
      </c>
      <c r="C136" s="92">
        <v>43678</v>
      </c>
      <c r="D136" s="92" t="s">
        <v>10</v>
      </c>
      <c r="E136" s="95" t="s">
        <v>21</v>
      </c>
      <c r="F136" s="112">
        <v>3537</v>
      </c>
      <c r="G136" s="112">
        <v>2864.9700000000003</v>
      </c>
      <c r="H136" s="111">
        <f t="shared" si="2"/>
        <v>672.02999999999975</v>
      </c>
      <c r="I136" s="85">
        <v>0</v>
      </c>
    </row>
    <row r="137" spans="1:9">
      <c r="A137" s="75" t="s">
        <v>71</v>
      </c>
      <c r="B137" s="101">
        <v>10033193</v>
      </c>
      <c r="C137" s="92">
        <v>43678</v>
      </c>
      <c r="D137" s="92" t="s">
        <v>10</v>
      </c>
      <c r="E137" s="95" t="s">
        <v>16</v>
      </c>
      <c r="F137" s="112">
        <v>56830.5</v>
      </c>
      <c r="G137" s="112">
        <v>46032.704999999951</v>
      </c>
      <c r="H137" s="111">
        <f t="shared" si="2"/>
        <v>10797.795000000049</v>
      </c>
      <c r="I137" s="85">
        <v>0</v>
      </c>
    </row>
    <row r="138" spans="1:9">
      <c r="A138" s="75" t="s">
        <v>71</v>
      </c>
      <c r="B138" s="101">
        <v>10033193</v>
      </c>
      <c r="C138" s="92">
        <v>43678</v>
      </c>
      <c r="D138" s="92" t="s">
        <v>10</v>
      </c>
      <c r="E138" s="95" t="s">
        <v>24</v>
      </c>
      <c r="F138" s="112">
        <v>140122</v>
      </c>
      <c r="G138" s="112">
        <v>113498.82000000036</v>
      </c>
      <c r="H138" s="111">
        <f t="shared" si="2"/>
        <v>26623.179999999644</v>
      </c>
      <c r="I138" s="85">
        <v>0</v>
      </c>
    </row>
    <row r="139" spans="1:9">
      <c r="A139" s="74" t="s">
        <v>72</v>
      </c>
      <c r="B139" s="106">
        <v>10028366</v>
      </c>
      <c r="C139" s="92">
        <v>43678</v>
      </c>
      <c r="D139" s="92" t="s">
        <v>10</v>
      </c>
      <c r="E139" s="95" t="s">
        <v>21</v>
      </c>
      <c r="F139" s="112">
        <v>5018.25</v>
      </c>
      <c r="G139" s="112">
        <v>4064.7825000000003</v>
      </c>
      <c r="H139" s="111">
        <f t="shared" si="2"/>
        <v>953.46749999999975</v>
      </c>
      <c r="I139" s="85">
        <v>0</v>
      </c>
    </row>
    <row r="140" spans="1:9">
      <c r="A140" s="74" t="s">
        <v>72</v>
      </c>
      <c r="B140" s="106">
        <v>10028366</v>
      </c>
      <c r="C140" s="92">
        <v>43678</v>
      </c>
      <c r="D140" s="92" t="s">
        <v>10</v>
      </c>
      <c r="E140" s="95" t="s">
        <v>16</v>
      </c>
      <c r="F140" s="112">
        <v>64713.25</v>
      </c>
      <c r="G140" s="112">
        <v>52417.732500000056</v>
      </c>
      <c r="H140" s="111">
        <f t="shared" si="2"/>
        <v>12295.517499999944</v>
      </c>
      <c r="I140" s="85">
        <v>0</v>
      </c>
    </row>
    <row r="141" spans="1:9">
      <c r="A141" s="74" t="s">
        <v>73</v>
      </c>
      <c r="B141" s="106">
        <v>10046979</v>
      </c>
      <c r="C141" s="92">
        <v>43678</v>
      </c>
      <c r="D141" s="92" t="s">
        <v>10</v>
      </c>
      <c r="E141" s="100" t="s">
        <v>16</v>
      </c>
      <c r="F141" s="112">
        <v>2845.5</v>
      </c>
      <c r="G141" s="112">
        <v>2304.8550000000005</v>
      </c>
      <c r="H141" s="111">
        <f t="shared" si="2"/>
        <v>540.64499999999953</v>
      </c>
      <c r="I141" s="85">
        <v>0</v>
      </c>
    </row>
    <row r="142" spans="1:9">
      <c r="A142" s="74" t="s">
        <v>73</v>
      </c>
      <c r="B142" s="106">
        <v>10046979</v>
      </c>
      <c r="C142" s="92">
        <v>43678</v>
      </c>
      <c r="D142" s="92" t="s">
        <v>10</v>
      </c>
      <c r="E142" s="95" t="s">
        <v>24</v>
      </c>
      <c r="F142" s="112">
        <v>37562.75</v>
      </c>
      <c r="G142" s="112">
        <v>30425.827500000061</v>
      </c>
      <c r="H142" s="111">
        <f t="shared" si="2"/>
        <v>7136.9224999999387</v>
      </c>
      <c r="I142" s="85">
        <v>0</v>
      </c>
    </row>
    <row r="143" spans="1:9">
      <c r="A143" s="73" t="s">
        <v>74</v>
      </c>
      <c r="B143" s="105">
        <v>10006115</v>
      </c>
      <c r="C143" s="92">
        <v>43678</v>
      </c>
      <c r="D143" s="92" t="s">
        <v>10</v>
      </c>
      <c r="E143" s="100" t="s">
        <v>19</v>
      </c>
      <c r="F143" s="113">
        <v>66465.432098765421</v>
      </c>
      <c r="G143" s="113">
        <v>53837</v>
      </c>
      <c r="H143" s="111">
        <f t="shared" si="2"/>
        <v>12628.432098765421</v>
      </c>
      <c r="I143" s="85">
        <v>0</v>
      </c>
    </row>
    <row r="144" spans="1:9">
      <c r="A144" s="73" t="s">
        <v>74</v>
      </c>
      <c r="B144" s="106">
        <v>10006115</v>
      </c>
      <c r="C144" s="92">
        <v>43678</v>
      </c>
      <c r="D144" s="92" t="s">
        <v>10</v>
      </c>
      <c r="E144" s="95" t="s">
        <v>21</v>
      </c>
      <c r="F144" s="112">
        <v>300</v>
      </c>
      <c r="G144" s="112">
        <v>243</v>
      </c>
      <c r="H144" s="111">
        <f t="shared" si="2"/>
        <v>57</v>
      </c>
      <c r="I144" s="85">
        <v>0</v>
      </c>
    </row>
    <row r="145" spans="1:9">
      <c r="A145" s="73" t="s">
        <v>74</v>
      </c>
      <c r="B145" s="106">
        <v>10006115</v>
      </c>
      <c r="C145" s="92">
        <v>43678</v>
      </c>
      <c r="D145" s="92" t="s">
        <v>10</v>
      </c>
      <c r="E145" s="95" t="s">
        <v>16</v>
      </c>
      <c r="F145" s="112">
        <v>19643</v>
      </c>
      <c r="G145" s="112">
        <v>15910.830000000002</v>
      </c>
      <c r="H145" s="111">
        <f t="shared" si="2"/>
        <v>3732.1699999999983</v>
      </c>
      <c r="I145" s="85">
        <v>0</v>
      </c>
    </row>
    <row r="146" spans="1:9">
      <c r="A146" s="79" t="s">
        <v>75</v>
      </c>
      <c r="B146" s="105">
        <v>10006115</v>
      </c>
      <c r="C146" s="92">
        <v>43678</v>
      </c>
      <c r="D146" s="92" t="s">
        <v>10</v>
      </c>
      <c r="E146" s="100" t="s">
        <v>11</v>
      </c>
      <c r="F146" s="113">
        <v>10720.75</v>
      </c>
      <c r="G146" s="113">
        <v>8683.807499999999</v>
      </c>
      <c r="H146" s="111">
        <f t="shared" si="2"/>
        <v>2036.942500000001</v>
      </c>
      <c r="I146" s="85">
        <v>0</v>
      </c>
    </row>
    <row r="147" spans="1:9">
      <c r="A147" s="74" t="s">
        <v>76</v>
      </c>
      <c r="B147" s="106">
        <v>10007484</v>
      </c>
      <c r="C147" s="92">
        <v>43678</v>
      </c>
      <c r="D147" s="92" t="s">
        <v>10</v>
      </c>
      <c r="E147" s="95" t="s">
        <v>21</v>
      </c>
      <c r="F147" s="112">
        <v>69645.25</v>
      </c>
      <c r="G147" s="112">
        <v>56412.652500000004</v>
      </c>
      <c r="H147" s="111">
        <f t="shared" si="2"/>
        <v>13232.597499999996</v>
      </c>
      <c r="I147" s="85">
        <v>0</v>
      </c>
    </row>
    <row r="148" spans="1:9">
      <c r="A148" s="74" t="s">
        <v>76</v>
      </c>
      <c r="B148" s="106">
        <v>10007484</v>
      </c>
      <c r="C148" s="92">
        <v>43678</v>
      </c>
      <c r="D148" s="92" t="s">
        <v>10</v>
      </c>
      <c r="E148" s="95" t="s">
        <v>16</v>
      </c>
      <c r="F148" s="112">
        <v>159289</v>
      </c>
      <c r="G148" s="112">
        <v>129024.08999999988</v>
      </c>
      <c r="H148" s="111">
        <f t="shared" si="2"/>
        <v>30264.91000000012</v>
      </c>
      <c r="I148" s="85">
        <v>0</v>
      </c>
    </row>
    <row r="149" spans="1:9">
      <c r="A149" s="74" t="s">
        <v>76</v>
      </c>
      <c r="B149" s="106">
        <v>10007484</v>
      </c>
      <c r="C149" s="92">
        <v>43678</v>
      </c>
      <c r="D149" s="92" t="s">
        <v>10</v>
      </c>
      <c r="E149" s="95" t="s">
        <v>23</v>
      </c>
      <c r="F149" s="112">
        <v>60114.25</v>
      </c>
      <c r="G149" s="112">
        <v>48692.542499999996</v>
      </c>
      <c r="H149" s="111">
        <f t="shared" si="2"/>
        <v>11421.707500000004</v>
      </c>
      <c r="I149" s="85">
        <v>0</v>
      </c>
    </row>
    <row r="150" spans="1:9">
      <c r="A150" s="74" t="s">
        <v>76</v>
      </c>
      <c r="B150" s="106">
        <v>10007484</v>
      </c>
      <c r="C150" s="92">
        <v>43678</v>
      </c>
      <c r="D150" s="92" t="s">
        <v>10</v>
      </c>
      <c r="E150" s="95" t="s">
        <v>24</v>
      </c>
      <c r="F150" s="112">
        <v>142834.75</v>
      </c>
      <c r="G150" s="112">
        <v>115696.14750000012</v>
      </c>
      <c r="H150" s="111">
        <f t="shared" si="2"/>
        <v>27138.602499999877</v>
      </c>
      <c r="I150" s="85">
        <v>0</v>
      </c>
    </row>
    <row r="151" spans="1:9">
      <c r="A151" s="79" t="s">
        <v>77</v>
      </c>
      <c r="B151" s="105">
        <v>10044455</v>
      </c>
      <c r="C151" s="92">
        <v>43678</v>
      </c>
      <c r="D151" s="92" t="s">
        <v>10</v>
      </c>
      <c r="E151" s="100" t="s">
        <v>19</v>
      </c>
      <c r="F151" s="113">
        <v>97851.851851851854</v>
      </c>
      <c r="G151" s="113">
        <v>79260</v>
      </c>
      <c r="H151" s="111">
        <f t="shared" si="2"/>
        <v>18591.851851851854</v>
      </c>
      <c r="I151" s="85">
        <v>0</v>
      </c>
    </row>
    <row r="152" spans="1:9" ht="15" thickBot="1">
      <c r="A152" s="77" t="s">
        <v>78</v>
      </c>
      <c r="B152" s="100">
        <v>10028238</v>
      </c>
      <c r="C152" s="92">
        <v>43678</v>
      </c>
      <c r="D152" s="92" t="s">
        <v>10</v>
      </c>
      <c r="E152" s="100" t="s">
        <v>11</v>
      </c>
      <c r="F152" s="113">
        <v>288154</v>
      </c>
      <c r="G152" s="113">
        <v>233404.73999999836</v>
      </c>
      <c r="H152" s="111">
        <f t="shared" si="2"/>
        <v>54749.260000001639</v>
      </c>
      <c r="I152" s="85">
        <v>0</v>
      </c>
    </row>
    <row r="153" spans="1:9" ht="15" thickBot="1">
      <c r="A153" s="77" t="s">
        <v>78</v>
      </c>
      <c r="B153" s="100">
        <v>10028238</v>
      </c>
      <c r="C153" s="92">
        <v>43678</v>
      </c>
      <c r="D153" s="92" t="s">
        <v>10</v>
      </c>
      <c r="E153" s="100" t="s">
        <v>12</v>
      </c>
      <c r="F153" s="113">
        <v>221955</v>
      </c>
      <c r="G153" s="113">
        <v>179783.54999999923</v>
      </c>
      <c r="H153" s="111">
        <f t="shared" si="2"/>
        <v>42171.450000000768</v>
      </c>
      <c r="I153" s="85">
        <v>0</v>
      </c>
    </row>
    <row r="154" spans="1:9" ht="15" thickBot="1">
      <c r="A154" s="78" t="s">
        <v>79</v>
      </c>
      <c r="B154" s="100">
        <v>10021755</v>
      </c>
      <c r="C154" s="92">
        <v>43678</v>
      </c>
      <c r="D154" s="92" t="s">
        <v>10</v>
      </c>
      <c r="E154" s="100" t="s">
        <v>11</v>
      </c>
      <c r="F154" s="113">
        <v>9677</v>
      </c>
      <c r="G154" s="113">
        <v>7838.3700000000044</v>
      </c>
      <c r="H154" s="111">
        <f t="shared" si="2"/>
        <v>1838.6299999999956</v>
      </c>
      <c r="I154" s="85">
        <v>0</v>
      </c>
    </row>
    <row r="155" spans="1:9" ht="15" thickBot="1">
      <c r="A155" s="78" t="s">
        <v>79</v>
      </c>
      <c r="B155" s="100">
        <v>10021755</v>
      </c>
      <c r="C155" s="92">
        <v>43678</v>
      </c>
      <c r="D155" s="92" t="s">
        <v>10</v>
      </c>
      <c r="E155" s="100" t="s">
        <v>12</v>
      </c>
      <c r="F155" s="113">
        <v>2466.5</v>
      </c>
      <c r="G155" s="113">
        <v>1997.865</v>
      </c>
      <c r="H155" s="111">
        <f t="shared" si="2"/>
        <v>468.63499999999999</v>
      </c>
      <c r="I155" s="85">
        <v>0</v>
      </c>
    </row>
    <row r="156" spans="1:9" ht="15" thickBot="1">
      <c r="A156" s="78" t="s">
        <v>80</v>
      </c>
      <c r="B156" s="101">
        <v>10032910</v>
      </c>
      <c r="C156" s="92">
        <v>43678</v>
      </c>
      <c r="D156" s="92" t="s">
        <v>10</v>
      </c>
      <c r="E156" s="95" t="s">
        <v>16</v>
      </c>
      <c r="F156" s="112">
        <v>416.25</v>
      </c>
      <c r="G156" s="112">
        <v>337.16250000000002</v>
      </c>
      <c r="H156" s="111">
        <f t="shared" si="2"/>
        <v>79.087499999999977</v>
      </c>
      <c r="I156" s="85">
        <v>0</v>
      </c>
    </row>
    <row r="157" spans="1:9">
      <c r="A157" s="64" t="s">
        <v>81</v>
      </c>
      <c r="B157" s="91">
        <v>10030300</v>
      </c>
      <c r="C157" s="92">
        <v>43678</v>
      </c>
      <c r="D157" s="92" t="s">
        <v>10</v>
      </c>
      <c r="E157" s="95" t="s">
        <v>23</v>
      </c>
      <c r="F157" s="113">
        <v>123277.25</v>
      </c>
      <c r="G157" s="113">
        <v>99854.572500000591</v>
      </c>
      <c r="H157" s="111">
        <f t="shared" si="2"/>
        <v>23422.677499999409</v>
      </c>
      <c r="I157" s="85">
        <v>0</v>
      </c>
    </row>
    <row r="158" spans="1:9">
      <c r="A158" s="71" t="s">
        <v>81</v>
      </c>
      <c r="B158" s="100">
        <v>10030300</v>
      </c>
      <c r="C158" s="92">
        <v>43678</v>
      </c>
      <c r="D158" s="92" t="s">
        <v>10</v>
      </c>
      <c r="E158" s="95" t="s">
        <v>24</v>
      </c>
      <c r="F158" s="113">
        <v>406266</v>
      </c>
      <c r="G158" s="113">
        <v>329075.45999999205</v>
      </c>
      <c r="H158" s="111">
        <f t="shared" si="2"/>
        <v>77190.540000007953</v>
      </c>
      <c r="I158" s="85">
        <v>0</v>
      </c>
    </row>
    <row r="159" spans="1:9">
      <c r="A159" s="75" t="s">
        <v>81</v>
      </c>
      <c r="B159" s="100">
        <v>10030300</v>
      </c>
      <c r="C159" s="92">
        <v>43678</v>
      </c>
      <c r="D159" s="92" t="s">
        <v>10</v>
      </c>
      <c r="E159" s="100" t="s">
        <v>13</v>
      </c>
      <c r="F159" s="113">
        <v>8451.5</v>
      </c>
      <c r="G159" s="113">
        <v>6845.715000000002</v>
      </c>
      <c r="H159" s="111">
        <f t="shared" si="2"/>
        <v>1605.784999999998</v>
      </c>
      <c r="I159" s="85">
        <v>0</v>
      </c>
    </row>
    <row r="160" spans="1:9">
      <c r="A160" s="75" t="s">
        <v>81</v>
      </c>
      <c r="B160" s="105">
        <v>10030300</v>
      </c>
      <c r="C160" s="92">
        <v>43678</v>
      </c>
      <c r="D160" s="92" t="s">
        <v>10</v>
      </c>
      <c r="E160" s="100" t="s">
        <v>14</v>
      </c>
      <c r="F160" s="113">
        <v>38990</v>
      </c>
      <c r="G160" s="113">
        <v>31581.900000000052</v>
      </c>
      <c r="H160" s="111">
        <f t="shared" si="2"/>
        <v>7408.0999999999476</v>
      </c>
      <c r="I160" s="85">
        <v>0</v>
      </c>
    </row>
    <row r="161" spans="1:9">
      <c r="A161" s="73" t="s">
        <v>82</v>
      </c>
      <c r="B161" s="100">
        <v>10037289</v>
      </c>
      <c r="C161" s="92">
        <v>43678</v>
      </c>
      <c r="D161" s="92" t="s">
        <v>10</v>
      </c>
      <c r="E161" s="100" t="s">
        <v>24</v>
      </c>
      <c r="F161" s="113">
        <v>44032.25</v>
      </c>
      <c r="G161" s="113">
        <v>35666.12249999999</v>
      </c>
      <c r="H161" s="111">
        <f t="shared" si="2"/>
        <v>8366.1275000000096</v>
      </c>
      <c r="I161" s="85">
        <v>0</v>
      </c>
    </row>
    <row r="162" spans="1:9">
      <c r="A162" s="83" t="s">
        <v>82</v>
      </c>
      <c r="B162" s="100">
        <v>10037289</v>
      </c>
      <c r="C162" s="92">
        <v>43678</v>
      </c>
      <c r="D162" s="92" t="s">
        <v>10</v>
      </c>
      <c r="E162" s="100" t="s">
        <v>23</v>
      </c>
      <c r="F162" s="112">
        <v>38749.5</v>
      </c>
      <c r="G162" s="112">
        <v>31387.094999999983</v>
      </c>
      <c r="H162" s="111">
        <f t="shared" si="2"/>
        <v>7362.405000000017</v>
      </c>
      <c r="I162" s="85">
        <v>0</v>
      </c>
    </row>
    <row r="163" spans="1:9">
      <c r="A163" s="75" t="s">
        <v>83</v>
      </c>
      <c r="B163" s="101">
        <v>10037825</v>
      </c>
      <c r="C163" s="92">
        <v>43678</v>
      </c>
      <c r="D163" s="92" t="s">
        <v>10</v>
      </c>
      <c r="E163" s="95" t="s">
        <v>16</v>
      </c>
      <c r="F163" s="112">
        <v>2628</v>
      </c>
      <c r="G163" s="112">
        <v>2128.6799999999998</v>
      </c>
      <c r="H163" s="111">
        <f t="shared" si="2"/>
        <v>499.32000000000016</v>
      </c>
      <c r="I163" s="85">
        <v>0</v>
      </c>
    </row>
    <row r="164" spans="1:9">
      <c r="A164" s="75" t="s">
        <v>83</v>
      </c>
      <c r="B164" s="101">
        <v>10037825</v>
      </c>
      <c r="C164" s="92">
        <v>43678</v>
      </c>
      <c r="D164" s="92" t="s">
        <v>10</v>
      </c>
      <c r="E164" s="95" t="s">
        <v>23</v>
      </c>
      <c r="F164" s="112">
        <v>155367.75</v>
      </c>
      <c r="G164" s="112">
        <v>125847.87750000005</v>
      </c>
      <c r="H164" s="111">
        <f t="shared" si="2"/>
        <v>29519.872499999954</v>
      </c>
      <c r="I164" s="85">
        <v>0</v>
      </c>
    </row>
    <row r="165" spans="1:9">
      <c r="A165" s="75" t="s">
        <v>83</v>
      </c>
      <c r="B165" s="101">
        <v>10037825</v>
      </c>
      <c r="C165" s="92">
        <v>43678</v>
      </c>
      <c r="D165" s="92" t="s">
        <v>10</v>
      </c>
      <c r="E165" s="95" t="s">
        <v>24</v>
      </c>
      <c r="F165" s="112">
        <v>853271.5</v>
      </c>
      <c r="G165" s="112">
        <v>691149.91499998549</v>
      </c>
      <c r="H165" s="111">
        <f t="shared" si="2"/>
        <v>162121.58500001451</v>
      </c>
      <c r="I165" s="85">
        <v>0</v>
      </c>
    </row>
    <row r="166" spans="1:9" s="90" customFormat="1">
      <c r="A166" s="74" t="s">
        <v>84</v>
      </c>
      <c r="B166" s="102">
        <v>10006335</v>
      </c>
      <c r="C166" s="107">
        <v>43678</v>
      </c>
      <c r="D166" s="107" t="s">
        <v>10</v>
      </c>
      <c r="E166" s="108" t="s">
        <v>21</v>
      </c>
      <c r="F166" s="114">
        <v>28587.5</v>
      </c>
      <c r="G166" s="114">
        <v>23155.875</v>
      </c>
      <c r="H166" s="111">
        <f t="shared" si="2"/>
        <v>5431.625</v>
      </c>
      <c r="I166" s="85">
        <v>0</v>
      </c>
    </row>
    <row r="169" spans="1:9">
      <c r="F169" s="111"/>
      <c r="G169" s="111"/>
    </row>
  </sheetData>
  <autoFilter ref="A1:I163" xr:uid="{57F2F103-6C95-454D-9C99-14E55626875E}"/>
  <sortState xmlns:xlrd2="http://schemas.microsoft.com/office/spreadsheetml/2017/richdata2" ref="A2:I163">
    <sortCondition ref="A2"/>
  </sortState>
  <pageMargins left="0.7" right="0.7" top="0.75" bottom="0.75" header="0.3" footer="0.3"/>
  <pageSetup paperSize="9" orientation="portrait" r:id="rId1"/>
  <headerFooter>
    <oddHeader>&amp;L&amp;"Calibri"&amp;10&amp;K000000Classified: Internal Personal and Confidential&amp;1#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ADCBB7-296D-420B-B05D-130A19C4DA95}">
  <dimension ref="A1:I52"/>
  <sheetViews>
    <sheetView topLeftCell="B1" workbookViewId="0">
      <selection activeCell="H1" sqref="H1"/>
    </sheetView>
  </sheetViews>
  <sheetFormatPr defaultColWidth="8.85546875" defaultRowHeight="12.6"/>
  <cols>
    <col min="1" max="1" width="52.42578125" style="39" customWidth="1"/>
    <col min="2" max="4" width="17.5703125" style="39" customWidth="1"/>
    <col min="5" max="5" width="22.85546875" style="39" bestFit="1" customWidth="1"/>
    <col min="6" max="9" width="20.42578125" style="39" customWidth="1"/>
    <col min="10" max="16384" width="8.85546875" style="39"/>
  </cols>
  <sheetData>
    <row r="1" spans="1:9" ht="57.95">
      <c r="A1" s="21" t="s">
        <v>0</v>
      </c>
      <c r="B1" s="21" t="s">
        <v>1</v>
      </c>
      <c r="C1" s="21" t="s">
        <v>2</v>
      </c>
      <c r="D1" s="21" t="s">
        <v>3</v>
      </c>
      <c r="E1" s="21" t="s">
        <v>4</v>
      </c>
      <c r="F1" s="22" t="s">
        <v>5</v>
      </c>
      <c r="G1" s="22" t="s">
        <v>6</v>
      </c>
      <c r="H1" s="22" t="s">
        <v>7</v>
      </c>
      <c r="I1" s="22" t="s">
        <v>8</v>
      </c>
    </row>
    <row r="2" spans="1:9" ht="14.45">
      <c r="A2" s="60" t="s">
        <v>85</v>
      </c>
      <c r="B2" s="50">
        <v>10022362</v>
      </c>
      <c r="C2" s="51">
        <v>43313</v>
      </c>
      <c r="D2" s="51">
        <v>43677</v>
      </c>
      <c r="E2" s="52" t="s">
        <v>86</v>
      </c>
      <c r="F2" s="53">
        <v>384.57647058823528</v>
      </c>
      <c r="G2" s="54">
        <v>326.89</v>
      </c>
      <c r="H2" s="55">
        <v>57.686470588235295</v>
      </c>
      <c r="I2" s="49"/>
    </row>
    <row r="3" spans="1:9" ht="14.45">
      <c r="A3" s="61" t="s">
        <v>85</v>
      </c>
      <c r="B3" s="56">
        <v>10022362</v>
      </c>
      <c r="C3" s="51">
        <v>43313</v>
      </c>
      <c r="D3" s="51">
        <v>43677</v>
      </c>
      <c r="E3" s="57" t="s">
        <v>87</v>
      </c>
      <c r="F3" s="53">
        <v>5483.7999999999993</v>
      </c>
      <c r="G3" s="53">
        <v>4661.2299999999996</v>
      </c>
      <c r="H3" s="55">
        <v>822.56999999999971</v>
      </c>
      <c r="I3" s="49"/>
    </row>
    <row r="4" spans="1:9" ht="14.45">
      <c r="A4" s="61" t="s">
        <v>85</v>
      </c>
      <c r="B4" s="56">
        <v>10022362</v>
      </c>
      <c r="C4" s="51">
        <v>43313</v>
      </c>
      <c r="D4" s="51">
        <v>43677</v>
      </c>
      <c r="E4" s="57" t="s">
        <v>88</v>
      </c>
      <c r="F4" s="53">
        <v>12876.470588235294</v>
      </c>
      <c r="G4" s="53">
        <v>10945</v>
      </c>
      <c r="H4" s="55">
        <v>1931.4705882352937</v>
      </c>
      <c r="I4" s="49"/>
    </row>
    <row r="5" spans="1:9" ht="14.45">
      <c r="A5" s="61" t="s">
        <v>89</v>
      </c>
      <c r="B5" s="56">
        <v>10036548</v>
      </c>
      <c r="C5" s="51">
        <v>43313</v>
      </c>
      <c r="D5" s="51">
        <v>43677</v>
      </c>
      <c r="E5" s="57" t="s">
        <v>86</v>
      </c>
      <c r="F5" s="53">
        <v>0</v>
      </c>
      <c r="G5" s="53">
        <v>0</v>
      </c>
      <c r="H5" s="55">
        <v>0</v>
      </c>
      <c r="I5" s="49"/>
    </row>
    <row r="6" spans="1:9" ht="14.45">
      <c r="A6" s="61" t="s">
        <v>89</v>
      </c>
      <c r="B6" s="56">
        <v>10036548</v>
      </c>
      <c r="C6" s="51">
        <v>43313</v>
      </c>
      <c r="D6" s="51">
        <v>43677</v>
      </c>
      <c r="E6" s="57" t="s">
        <v>87</v>
      </c>
      <c r="F6" s="53">
        <v>0</v>
      </c>
      <c r="G6" s="53">
        <v>0</v>
      </c>
      <c r="H6" s="55">
        <v>0</v>
      </c>
      <c r="I6" s="49"/>
    </row>
    <row r="7" spans="1:9" ht="14.45">
      <c r="A7" s="61" t="s">
        <v>89</v>
      </c>
      <c r="B7" s="56">
        <v>10036548</v>
      </c>
      <c r="C7" s="51">
        <v>43313</v>
      </c>
      <c r="D7" s="51">
        <v>43677</v>
      </c>
      <c r="E7" s="57" t="s">
        <v>88</v>
      </c>
      <c r="F7" s="53">
        <v>1540</v>
      </c>
      <c r="G7" s="53">
        <v>1309</v>
      </c>
      <c r="H7" s="55">
        <v>231</v>
      </c>
      <c r="I7" s="49"/>
    </row>
    <row r="8" spans="1:9" ht="14.45">
      <c r="A8" s="61" t="s">
        <v>90</v>
      </c>
      <c r="B8" s="56">
        <v>10022362</v>
      </c>
      <c r="C8" s="51">
        <v>43313</v>
      </c>
      <c r="D8" s="51">
        <v>43677</v>
      </c>
      <c r="E8" s="57" t="s">
        <v>91</v>
      </c>
      <c r="F8" s="55">
        <v>6818.22</v>
      </c>
      <c r="G8" s="55">
        <v>5968.97</v>
      </c>
      <c r="H8" s="55">
        <v>849.25</v>
      </c>
      <c r="I8" s="49"/>
    </row>
    <row r="9" spans="1:9" ht="14.45">
      <c r="A9" s="63" t="s">
        <v>27</v>
      </c>
      <c r="B9" s="58">
        <v>10000795</v>
      </c>
      <c r="C9" s="51">
        <v>43313</v>
      </c>
      <c r="D9" s="51">
        <v>43677</v>
      </c>
      <c r="E9" s="58" t="s">
        <v>92</v>
      </c>
      <c r="F9" s="59">
        <v>65400</v>
      </c>
      <c r="G9" s="59">
        <f>F9/100*85</f>
        <v>55590</v>
      </c>
      <c r="H9" s="59">
        <f>F9/100*15</f>
        <v>9810</v>
      </c>
    </row>
    <row r="10" spans="1:9" ht="14.45">
      <c r="A10" s="63" t="s">
        <v>30</v>
      </c>
      <c r="B10" s="58">
        <v>10001008</v>
      </c>
      <c r="C10" s="51">
        <v>43313</v>
      </c>
      <c r="D10" s="51">
        <v>43677</v>
      </c>
      <c r="E10" s="58" t="s">
        <v>92</v>
      </c>
      <c r="F10" s="59">
        <v>453900</v>
      </c>
      <c r="G10" s="59">
        <f t="shared" ref="G10:G17" si="0">F10/100*85</f>
        <v>385815</v>
      </c>
      <c r="H10" s="59">
        <f t="shared" ref="H10:H17" si="1">F10/100*15</f>
        <v>68085</v>
      </c>
    </row>
    <row r="11" spans="1:9" ht="14.45">
      <c r="A11" s="63" t="s">
        <v>93</v>
      </c>
      <c r="B11" s="58">
        <v>10002761</v>
      </c>
      <c r="C11" s="51">
        <v>43313</v>
      </c>
      <c r="D11" s="51">
        <v>43677</v>
      </c>
      <c r="E11" s="58" t="s">
        <v>92</v>
      </c>
      <c r="F11" s="59">
        <v>158800</v>
      </c>
      <c r="G11" s="59">
        <f t="shared" si="0"/>
        <v>134980</v>
      </c>
      <c r="H11" s="59">
        <f t="shared" si="1"/>
        <v>23820</v>
      </c>
    </row>
    <row r="12" spans="1:9" ht="14.45">
      <c r="A12" s="63" t="s">
        <v>94</v>
      </c>
      <c r="B12" s="58">
        <v>10005168</v>
      </c>
      <c r="C12" s="51">
        <v>43313</v>
      </c>
      <c r="D12" s="51">
        <v>43677</v>
      </c>
      <c r="E12" s="58" t="s">
        <v>92</v>
      </c>
      <c r="F12" s="59">
        <v>382850</v>
      </c>
      <c r="G12" s="59">
        <f t="shared" si="0"/>
        <v>325422.5</v>
      </c>
      <c r="H12" s="59">
        <f t="shared" si="1"/>
        <v>57427.5</v>
      </c>
    </row>
    <row r="13" spans="1:9" ht="14.45">
      <c r="A13" s="63" t="s">
        <v>84</v>
      </c>
      <c r="B13" s="58">
        <v>10006335</v>
      </c>
      <c r="C13" s="51">
        <v>43313</v>
      </c>
      <c r="D13" s="51">
        <v>43677</v>
      </c>
      <c r="E13" s="58" t="s">
        <v>92</v>
      </c>
      <c r="F13" s="59">
        <v>928650</v>
      </c>
      <c r="G13" s="59">
        <f t="shared" si="0"/>
        <v>789352.5</v>
      </c>
      <c r="H13" s="59">
        <f t="shared" si="1"/>
        <v>139297.5</v>
      </c>
    </row>
    <row r="14" spans="1:9" ht="14.45">
      <c r="A14" s="63" t="s">
        <v>95</v>
      </c>
      <c r="B14" s="58">
        <v>10006977</v>
      </c>
      <c r="C14" s="51">
        <v>43313</v>
      </c>
      <c r="D14" s="51">
        <v>43677</v>
      </c>
      <c r="E14" s="58" t="s">
        <v>92</v>
      </c>
      <c r="F14" s="59">
        <v>363250</v>
      </c>
      <c r="G14" s="59">
        <f t="shared" si="0"/>
        <v>308762.5</v>
      </c>
      <c r="H14" s="59">
        <f t="shared" si="1"/>
        <v>54487.5</v>
      </c>
    </row>
    <row r="15" spans="1:9" ht="14.45">
      <c r="A15" s="63" t="s">
        <v>96</v>
      </c>
      <c r="B15" s="58">
        <v>10005508</v>
      </c>
      <c r="C15" s="51">
        <v>43313</v>
      </c>
      <c r="D15" s="51">
        <v>43677</v>
      </c>
      <c r="E15" s="58" t="s">
        <v>92</v>
      </c>
      <c r="F15" s="59">
        <v>294900</v>
      </c>
      <c r="G15" s="59">
        <f t="shared" si="0"/>
        <v>250665</v>
      </c>
      <c r="H15" s="59">
        <f t="shared" si="1"/>
        <v>44235</v>
      </c>
    </row>
    <row r="16" spans="1:9" ht="14.45">
      <c r="A16" s="63" t="s">
        <v>97</v>
      </c>
      <c r="B16" s="58">
        <v>10010940</v>
      </c>
      <c r="C16" s="51">
        <v>43313</v>
      </c>
      <c r="D16" s="51">
        <v>43677</v>
      </c>
      <c r="E16" s="58" t="s">
        <v>92</v>
      </c>
      <c r="F16" s="59">
        <v>323750</v>
      </c>
      <c r="G16" s="59">
        <f t="shared" si="0"/>
        <v>275187.5</v>
      </c>
      <c r="H16" s="59">
        <f t="shared" si="1"/>
        <v>48562.5</v>
      </c>
    </row>
    <row r="17" spans="1:8" ht="14.45">
      <c r="A17" s="63" t="s">
        <v>58</v>
      </c>
      <c r="B17" s="58">
        <v>10004858</v>
      </c>
      <c r="C17" s="51">
        <v>43313</v>
      </c>
      <c r="D17" s="51">
        <v>43677</v>
      </c>
      <c r="E17" s="58" t="s">
        <v>92</v>
      </c>
      <c r="F17" s="59">
        <v>150600</v>
      </c>
      <c r="G17" s="59">
        <f t="shared" si="0"/>
        <v>128010</v>
      </c>
      <c r="H17" s="59">
        <f t="shared" si="1"/>
        <v>22590</v>
      </c>
    </row>
    <row r="18" spans="1:8" ht="14.45">
      <c r="A18" s="63" t="s">
        <v>15</v>
      </c>
      <c r="B18" s="58">
        <v>10000238</v>
      </c>
      <c r="C18" s="51">
        <v>43313</v>
      </c>
      <c r="D18" s="51">
        <v>43677</v>
      </c>
      <c r="E18" s="58" t="s">
        <v>98</v>
      </c>
      <c r="F18" s="59">
        <v>145400</v>
      </c>
      <c r="G18" s="59">
        <f>F18/100*81</f>
        <v>117774</v>
      </c>
      <c r="H18" s="59">
        <f>F18/100*19</f>
        <v>27626</v>
      </c>
    </row>
    <row r="19" spans="1:8" ht="14.45">
      <c r="A19" s="63" t="s">
        <v>15</v>
      </c>
      <c r="B19" s="58">
        <v>10000238</v>
      </c>
      <c r="C19" s="51">
        <v>43313</v>
      </c>
      <c r="D19" s="51">
        <v>43677</v>
      </c>
      <c r="E19" s="58" t="s">
        <v>99</v>
      </c>
      <c r="F19" s="59">
        <v>11201</v>
      </c>
      <c r="G19" s="59">
        <f t="shared" ref="G19:G50" si="2">F19/100*81</f>
        <v>9072.8100000000013</v>
      </c>
      <c r="H19" s="59">
        <f t="shared" ref="H19:H50" si="3">F19/100*19</f>
        <v>2128.19</v>
      </c>
    </row>
    <row r="20" spans="1:8" ht="14.45">
      <c r="A20" s="63" t="s">
        <v>22</v>
      </c>
      <c r="B20" s="58">
        <v>10033156</v>
      </c>
      <c r="C20" s="51">
        <v>43313</v>
      </c>
      <c r="D20" s="51">
        <v>43677</v>
      </c>
      <c r="E20" s="58" t="s">
        <v>100</v>
      </c>
      <c r="F20" s="59">
        <v>49213.5</v>
      </c>
      <c r="G20" s="59">
        <f t="shared" si="2"/>
        <v>39862.934999999998</v>
      </c>
      <c r="H20" s="59">
        <f t="shared" si="3"/>
        <v>9350.5650000000005</v>
      </c>
    </row>
    <row r="21" spans="1:8" ht="14.45">
      <c r="A21" s="63" t="s">
        <v>22</v>
      </c>
      <c r="B21" s="58">
        <v>10033156</v>
      </c>
      <c r="C21" s="51">
        <v>43313</v>
      </c>
      <c r="D21" s="51">
        <v>43677</v>
      </c>
      <c r="E21" s="58" t="s">
        <v>101</v>
      </c>
      <c r="F21" s="59">
        <v>6738</v>
      </c>
      <c r="G21" s="59">
        <f t="shared" si="2"/>
        <v>5457.78</v>
      </c>
      <c r="H21" s="59">
        <f t="shared" si="3"/>
        <v>1280.2199999999998</v>
      </c>
    </row>
    <row r="22" spans="1:8" ht="14.45">
      <c r="A22" s="63" t="s">
        <v>22</v>
      </c>
      <c r="B22" s="58">
        <v>10033156</v>
      </c>
      <c r="C22" s="51">
        <v>43313</v>
      </c>
      <c r="D22" s="51">
        <v>43677</v>
      </c>
      <c r="E22" s="58" t="s">
        <v>98</v>
      </c>
      <c r="F22" s="59">
        <v>65857.5</v>
      </c>
      <c r="G22" s="59">
        <f t="shared" si="2"/>
        <v>53344.575000000004</v>
      </c>
      <c r="H22" s="59">
        <f t="shared" si="3"/>
        <v>12512.925000000001</v>
      </c>
    </row>
    <row r="23" spans="1:8" ht="14.45">
      <c r="A23" s="63" t="s">
        <v>22</v>
      </c>
      <c r="B23" s="58">
        <v>10033156</v>
      </c>
      <c r="C23" s="51">
        <v>43313</v>
      </c>
      <c r="D23" s="51">
        <v>43677</v>
      </c>
      <c r="E23" s="58" t="s">
        <v>99</v>
      </c>
      <c r="F23" s="59">
        <v>48641.25</v>
      </c>
      <c r="G23" s="59">
        <f t="shared" si="2"/>
        <v>39399.412499999999</v>
      </c>
      <c r="H23" s="59">
        <f t="shared" si="3"/>
        <v>9241.8374999999996</v>
      </c>
    </row>
    <row r="24" spans="1:8" ht="14.45">
      <c r="A24" s="63" t="s">
        <v>29</v>
      </c>
      <c r="B24" s="58">
        <v>10001005</v>
      </c>
      <c r="C24" s="51">
        <v>43313</v>
      </c>
      <c r="D24" s="51">
        <v>43677</v>
      </c>
      <c r="E24" s="58" t="s">
        <v>98</v>
      </c>
      <c r="F24" s="59">
        <v>29951.25</v>
      </c>
      <c r="G24" s="59">
        <f t="shared" si="2"/>
        <v>24260.512500000001</v>
      </c>
      <c r="H24" s="59">
        <f t="shared" si="3"/>
        <v>5690.7375000000002</v>
      </c>
    </row>
    <row r="25" spans="1:8" ht="14.45">
      <c r="A25" s="63" t="s">
        <v>70</v>
      </c>
      <c r="B25" s="58">
        <v>10030802</v>
      </c>
      <c r="C25" s="51">
        <v>43313</v>
      </c>
      <c r="D25" s="51">
        <v>43677</v>
      </c>
      <c r="E25" s="58" t="s">
        <v>100</v>
      </c>
      <c r="F25" s="59">
        <v>26688.25</v>
      </c>
      <c r="G25" s="59">
        <f t="shared" si="2"/>
        <v>21617.482499999998</v>
      </c>
      <c r="H25" s="59">
        <f t="shared" si="3"/>
        <v>5070.7674999999999</v>
      </c>
    </row>
    <row r="26" spans="1:8" ht="14.45">
      <c r="A26" s="63" t="s">
        <v>70</v>
      </c>
      <c r="B26" s="58">
        <v>10030802</v>
      </c>
      <c r="C26" s="51">
        <v>43313</v>
      </c>
      <c r="D26" s="51">
        <v>43677</v>
      </c>
      <c r="E26" s="58" t="s">
        <v>101</v>
      </c>
      <c r="F26" s="59">
        <v>10028.25</v>
      </c>
      <c r="G26" s="59">
        <f t="shared" si="2"/>
        <v>8122.8824999999997</v>
      </c>
      <c r="H26" s="59">
        <f t="shared" si="3"/>
        <v>1905.3675000000001</v>
      </c>
    </row>
    <row r="27" spans="1:8" ht="14.45">
      <c r="A27" s="63" t="s">
        <v>70</v>
      </c>
      <c r="B27" s="58">
        <v>10030802</v>
      </c>
      <c r="C27" s="51">
        <v>43313</v>
      </c>
      <c r="D27" s="51">
        <v>43677</v>
      </c>
      <c r="E27" s="58" t="s">
        <v>102</v>
      </c>
      <c r="F27" s="59">
        <v>81482.5</v>
      </c>
      <c r="G27" s="59">
        <f t="shared" si="2"/>
        <v>66000.824999999997</v>
      </c>
      <c r="H27" s="59">
        <f t="shared" si="3"/>
        <v>15481.675000000001</v>
      </c>
    </row>
    <row r="28" spans="1:8" ht="14.45">
      <c r="A28" s="63" t="s">
        <v>36</v>
      </c>
      <c r="B28" s="58">
        <v>10041086</v>
      </c>
      <c r="C28" s="51">
        <v>43313</v>
      </c>
      <c r="D28" s="51">
        <v>43677</v>
      </c>
      <c r="E28" s="58" t="s">
        <v>100</v>
      </c>
      <c r="F28" s="59">
        <v>40969.25</v>
      </c>
      <c r="G28" s="59">
        <f t="shared" si="2"/>
        <v>33185.092499999999</v>
      </c>
      <c r="H28" s="59">
        <f t="shared" si="3"/>
        <v>7784.1575000000003</v>
      </c>
    </row>
    <row r="29" spans="1:8" ht="14.45">
      <c r="A29" s="63" t="s">
        <v>36</v>
      </c>
      <c r="B29" s="58">
        <v>10041086</v>
      </c>
      <c r="C29" s="51">
        <v>43313</v>
      </c>
      <c r="D29" s="51">
        <v>43677</v>
      </c>
      <c r="E29" s="58" t="s">
        <v>101</v>
      </c>
      <c r="F29" s="59">
        <v>6466.75</v>
      </c>
      <c r="G29" s="59">
        <f t="shared" si="2"/>
        <v>5238.0675000000001</v>
      </c>
      <c r="H29" s="59">
        <f t="shared" si="3"/>
        <v>1228.6825000000001</v>
      </c>
    </row>
    <row r="30" spans="1:8" ht="14.45">
      <c r="A30" s="63" t="s">
        <v>36</v>
      </c>
      <c r="B30" s="58">
        <v>10041086</v>
      </c>
      <c r="C30" s="51">
        <v>43313</v>
      </c>
      <c r="D30" s="51">
        <v>43677</v>
      </c>
      <c r="E30" s="58" t="s">
        <v>98</v>
      </c>
      <c r="F30" s="59">
        <v>72117</v>
      </c>
      <c r="G30" s="59">
        <f t="shared" si="2"/>
        <v>58414.77</v>
      </c>
      <c r="H30" s="59">
        <f t="shared" si="3"/>
        <v>13702.23</v>
      </c>
    </row>
    <row r="31" spans="1:8" ht="14.45">
      <c r="A31" s="63" t="s">
        <v>37</v>
      </c>
      <c r="B31" s="58">
        <v>10018362</v>
      </c>
      <c r="C31" s="51">
        <v>43313</v>
      </c>
      <c r="D31" s="51">
        <v>43677</v>
      </c>
      <c r="E31" s="58" t="s">
        <v>100</v>
      </c>
      <c r="F31" s="59">
        <v>1420</v>
      </c>
      <c r="G31" s="59">
        <f t="shared" si="2"/>
        <v>1150.2</v>
      </c>
      <c r="H31" s="59">
        <f t="shared" si="3"/>
        <v>269.8</v>
      </c>
    </row>
    <row r="32" spans="1:8" ht="14.45">
      <c r="A32" s="63" t="s">
        <v>44</v>
      </c>
      <c r="B32" s="58">
        <v>10012467</v>
      </c>
      <c r="C32" s="51">
        <v>43313</v>
      </c>
      <c r="D32" s="51">
        <v>43677</v>
      </c>
      <c r="E32" s="58" t="s">
        <v>100</v>
      </c>
      <c r="F32" s="59">
        <v>46180.75</v>
      </c>
      <c r="G32" s="59">
        <f t="shared" si="2"/>
        <v>37406.407500000001</v>
      </c>
      <c r="H32" s="59">
        <f t="shared" si="3"/>
        <v>8774.3425000000007</v>
      </c>
    </row>
    <row r="33" spans="1:8" ht="14.45">
      <c r="A33" s="63" t="s">
        <v>44</v>
      </c>
      <c r="B33" s="58">
        <v>10012467</v>
      </c>
      <c r="C33" s="51">
        <v>43313</v>
      </c>
      <c r="D33" s="51">
        <v>43677</v>
      </c>
      <c r="E33" s="58" t="s">
        <v>101</v>
      </c>
      <c r="F33" s="59">
        <v>6974.5</v>
      </c>
      <c r="G33" s="59">
        <f t="shared" si="2"/>
        <v>5649.3450000000003</v>
      </c>
      <c r="H33" s="59">
        <f t="shared" si="3"/>
        <v>1325.1550000000002</v>
      </c>
    </row>
    <row r="34" spans="1:8" ht="14.45">
      <c r="A34" s="63" t="s">
        <v>44</v>
      </c>
      <c r="B34" s="58">
        <v>10012467</v>
      </c>
      <c r="C34" s="51">
        <v>43313</v>
      </c>
      <c r="D34" s="51">
        <v>43677</v>
      </c>
      <c r="E34" s="58" t="s">
        <v>98</v>
      </c>
      <c r="F34" s="59">
        <v>19047.5</v>
      </c>
      <c r="G34" s="59">
        <f t="shared" si="2"/>
        <v>15428.475</v>
      </c>
      <c r="H34" s="59">
        <f t="shared" si="3"/>
        <v>3619.0250000000001</v>
      </c>
    </row>
    <row r="35" spans="1:8" ht="14.45">
      <c r="A35" s="63" t="s">
        <v>44</v>
      </c>
      <c r="B35" s="58">
        <v>10012467</v>
      </c>
      <c r="C35" s="51">
        <v>43313</v>
      </c>
      <c r="D35" s="51">
        <v>43677</v>
      </c>
      <c r="E35" s="58" t="s">
        <v>99</v>
      </c>
      <c r="F35" s="59">
        <v>5070</v>
      </c>
      <c r="G35" s="59">
        <f t="shared" si="2"/>
        <v>4106.7</v>
      </c>
      <c r="H35" s="59">
        <f t="shared" si="3"/>
        <v>963.30000000000007</v>
      </c>
    </row>
    <row r="36" spans="1:8" ht="14.45">
      <c r="A36" s="63" t="s">
        <v>49</v>
      </c>
      <c r="B36" s="58">
        <v>10040219</v>
      </c>
      <c r="C36" s="51">
        <v>43313</v>
      </c>
      <c r="D36" s="51">
        <v>43677</v>
      </c>
      <c r="E36" s="58" t="s">
        <v>103</v>
      </c>
      <c r="F36" s="59">
        <v>22089.75</v>
      </c>
      <c r="G36" s="59">
        <f t="shared" si="2"/>
        <v>17892.697500000002</v>
      </c>
      <c r="H36" s="59">
        <f t="shared" si="3"/>
        <v>4197.0524999999998</v>
      </c>
    </row>
    <row r="37" spans="1:8" ht="14.45">
      <c r="A37" s="63" t="s">
        <v>49</v>
      </c>
      <c r="B37" s="58">
        <v>10040219</v>
      </c>
      <c r="C37" s="51">
        <v>43313</v>
      </c>
      <c r="D37" s="51">
        <v>43677</v>
      </c>
      <c r="E37" s="58" t="s">
        <v>98</v>
      </c>
      <c r="F37" s="59">
        <v>556.75</v>
      </c>
      <c r="G37" s="59">
        <f t="shared" si="2"/>
        <v>450.96749999999997</v>
      </c>
      <c r="H37" s="59">
        <f t="shared" si="3"/>
        <v>105.7825</v>
      </c>
    </row>
    <row r="38" spans="1:8" ht="14.45">
      <c r="A38" s="63" t="s">
        <v>49</v>
      </c>
      <c r="B38" s="58">
        <v>10040219</v>
      </c>
      <c r="C38" s="51">
        <v>43313</v>
      </c>
      <c r="D38" s="51">
        <v>43677</v>
      </c>
      <c r="E38" s="58" t="s">
        <v>99</v>
      </c>
      <c r="F38" s="59">
        <v>122244.25</v>
      </c>
      <c r="G38" s="59">
        <f t="shared" si="2"/>
        <v>99017.842500000013</v>
      </c>
      <c r="H38" s="59">
        <f t="shared" si="3"/>
        <v>23226.407500000001</v>
      </c>
    </row>
    <row r="39" spans="1:8" ht="14.45">
      <c r="A39" s="63" t="s">
        <v>55</v>
      </c>
      <c r="B39" s="58">
        <v>10004692</v>
      </c>
      <c r="C39" s="51">
        <v>43313</v>
      </c>
      <c r="D39" s="51">
        <v>43677</v>
      </c>
      <c r="E39" s="58" t="s">
        <v>104</v>
      </c>
      <c r="F39" s="59">
        <v>845.75</v>
      </c>
      <c r="G39" s="59">
        <f t="shared" si="2"/>
        <v>685.0575</v>
      </c>
      <c r="H39" s="59">
        <f t="shared" si="3"/>
        <v>160.6925</v>
      </c>
    </row>
    <row r="40" spans="1:8" ht="14.45">
      <c r="A40" s="63" t="s">
        <v>56</v>
      </c>
      <c r="B40" s="58">
        <v>10042437</v>
      </c>
      <c r="C40" s="51">
        <v>43313</v>
      </c>
      <c r="D40" s="51">
        <v>43677</v>
      </c>
      <c r="E40" s="58" t="s">
        <v>100</v>
      </c>
      <c r="F40" s="59">
        <v>84461.75</v>
      </c>
      <c r="G40" s="59">
        <f t="shared" si="2"/>
        <v>68414.017500000002</v>
      </c>
      <c r="H40" s="59">
        <f t="shared" si="3"/>
        <v>16047.732499999998</v>
      </c>
    </row>
    <row r="41" spans="1:8" ht="14.45">
      <c r="A41" s="63" t="s">
        <v>56</v>
      </c>
      <c r="B41" s="58">
        <v>10042437</v>
      </c>
      <c r="C41" s="51">
        <v>43313</v>
      </c>
      <c r="D41" s="51">
        <v>43677</v>
      </c>
      <c r="E41" s="58" t="s">
        <v>101</v>
      </c>
      <c r="F41" s="59">
        <v>11266.25</v>
      </c>
      <c r="G41" s="59">
        <f t="shared" si="2"/>
        <v>9125.6625000000004</v>
      </c>
      <c r="H41" s="59">
        <f t="shared" si="3"/>
        <v>2140.5875000000001</v>
      </c>
    </row>
    <row r="42" spans="1:8" ht="14.45">
      <c r="A42" s="63" t="s">
        <v>56</v>
      </c>
      <c r="B42" s="58">
        <v>10042437</v>
      </c>
      <c r="C42" s="51">
        <v>43313</v>
      </c>
      <c r="D42" s="51">
        <v>43677</v>
      </c>
      <c r="E42" s="58" t="s">
        <v>98</v>
      </c>
      <c r="F42" s="59">
        <v>155236</v>
      </c>
      <c r="G42" s="59">
        <f t="shared" si="2"/>
        <v>125741.15999999999</v>
      </c>
      <c r="H42" s="59">
        <f t="shared" si="3"/>
        <v>29494.839999999997</v>
      </c>
    </row>
    <row r="43" spans="1:8" ht="14.45">
      <c r="A43" s="63" t="s">
        <v>56</v>
      </c>
      <c r="B43" s="58">
        <v>10042437</v>
      </c>
      <c r="C43" s="51">
        <v>43313</v>
      </c>
      <c r="D43" s="51">
        <v>43677</v>
      </c>
      <c r="E43" s="58" t="s">
        <v>99</v>
      </c>
      <c r="F43" s="59">
        <v>189161.75</v>
      </c>
      <c r="G43" s="59">
        <f t="shared" si="2"/>
        <v>153221.01750000002</v>
      </c>
      <c r="H43" s="59">
        <f t="shared" si="3"/>
        <v>35940.732499999998</v>
      </c>
    </row>
    <row r="44" spans="1:8" ht="14.45">
      <c r="A44" s="62" t="s">
        <v>64</v>
      </c>
      <c r="B44" s="58">
        <v>10005509</v>
      </c>
      <c r="C44" s="51">
        <v>43313</v>
      </c>
      <c r="D44" s="51">
        <v>43677</v>
      </c>
      <c r="E44" s="58" t="s">
        <v>98</v>
      </c>
      <c r="F44" s="59">
        <v>16177.75</v>
      </c>
      <c r="G44" s="59">
        <f t="shared" si="2"/>
        <v>13103.977500000001</v>
      </c>
      <c r="H44" s="59">
        <f t="shared" si="3"/>
        <v>3073.7725</v>
      </c>
    </row>
    <row r="45" spans="1:8" ht="14.45">
      <c r="A45" s="63" t="s">
        <v>74</v>
      </c>
      <c r="B45" s="58">
        <v>10006115</v>
      </c>
      <c r="C45" s="51">
        <v>43313</v>
      </c>
      <c r="D45" s="51">
        <v>43677</v>
      </c>
      <c r="E45" s="58" t="s">
        <v>98</v>
      </c>
      <c r="F45" s="59">
        <v>7087.5</v>
      </c>
      <c r="G45" s="59">
        <f t="shared" si="2"/>
        <v>5740.875</v>
      </c>
      <c r="H45" s="59">
        <f t="shared" si="3"/>
        <v>1346.625</v>
      </c>
    </row>
    <row r="46" spans="1:8" ht="14.45">
      <c r="A46" s="63" t="s">
        <v>105</v>
      </c>
      <c r="B46" s="58">
        <v>10008498</v>
      </c>
      <c r="C46" s="51">
        <v>43313</v>
      </c>
      <c r="D46" s="51">
        <v>43677</v>
      </c>
      <c r="E46" s="58" t="s">
        <v>100</v>
      </c>
      <c r="F46" s="59">
        <v>7876</v>
      </c>
      <c r="G46" s="59">
        <f t="shared" si="2"/>
        <v>6379.56</v>
      </c>
      <c r="H46" s="59">
        <f t="shared" si="3"/>
        <v>1496.44</v>
      </c>
    </row>
    <row r="47" spans="1:8" ht="14.45">
      <c r="A47" s="62" t="s">
        <v>78</v>
      </c>
      <c r="B47" s="58">
        <v>10028238</v>
      </c>
      <c r="C47" s="51">
        <v>43313</v>
      </c>
      <c r="D47" s="51">
        <v>43677</v>
      </c>
      <c r="E47" s="58" t="s">
        <v>98</v>
      </c>
      <c r="F47" s="59">
        <v>26921</v>
      </c>
      <c r="G47" s="59">
        <f t="shared" si="2"/>
        <v>21806.01</v>
      </c>
      <c r="H47" s="59">
        <f t="shared" si="3"/>
        <v>5114.99</v>
      </c>
    </row>
    <row r="48" spans="1:8" ht="14.45">
      <c r="A48" s="62" t="s">
        <v>78</v>
      </c>
      <c r="B48" s="58">
        <v>10028238</v>
      </c>
      <c r="C48" s="51">
        <v>43313</v>
      </c>
      <c r="D48" s="51">
        <v>43677</v>
      </c>
      <c r="E48" s="58" t="s">
        <v>99</v>
      </c>
      <c r="F48" s="59">
        <v>12317.5</v>
      </c>
      <c r="G48" s="59">
        <f t="shared" si="2"/>
        <v>9977.1749999999993</v>
      </c>
      <c r="H48" s="59">
        <f t="shared" si="3"/>
        <v>2340.3249999999998</v>
      </c>
    </row>
    <row r="49" spans="1:8" ht="14.45">
      <c r="A49" s="63" t="s">
        <v>81</v>
      </c>
      <c r="B49" s="58">
        <v>10030300</v>
      </c>
      <c r="C49" s="51">
        <v>43313</v>
      </c>
      <c r="D49" s="51">
        <v>43677</v>
      </c>
      <c r="E49" s="58" t="s">
        <v>100</v>
      </c>
      <c r="F49" s="59">
        <v>3825</v>
      </c>
      <c r="G49" s="59">
        <f t="shared" si="2"/>
        <v>3098.25</v>
      </c>
      <c r="H49" s="59">
        <f t="shared" si="3"/>
        <v>726.75</v>
      </c>
    </row>
    <row r="50" spans="1:8" ht="14.45">
      <c r="A50" s="63" t="s">
        <v>81</v>
      </c>
      <c r="B50" s="58">
        <v>10030300</v>
      </c>
      <c r="C50" s="51">
        <v>43313</v>
      </c>
      <c r="D50" s="51">
        <v>43677</v>
      </c>
      <c r="E50" s="58" t="s">
        <v>101</v>
      </c>
      <c r="F50" s="59">
        <v>402.75</v>
      </c>
      <c r="G50" s="59">
        <f t="shared" si="2"/>
        <v>326.22749999999996</v>
      </c>
      <c r="H50" s="59">
        <f t="shared" si="3"/>
        <v>76.522499999999994</v>
      </c>
    </row>
    <row r="52" spans="1:8" ht="14.45">
      <c r="A52" s="63" t="s">
        <v>106</v>
      </c>
    </row>
  </sheetData>
  <pageMargins left="0.7" right="0.7" top="0.75" bottom="0.75" header="0.3" footer="0.3"/>
  <pageSetup orientation="portrait" r:id="rId1"/>
  <headerFooter>
    <oddHeader>&amp;L&amp;"Calibri"&amp;10&amp;K000000Classified: Internal Personal and Confidential&amp;1#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E01252-1359-4B55-A0CF-79F544EA5B86}">
  <dimension ref="A1:I41"/>
  <sheetViews>
    <sheetView topLeftCell="A7" workbookViewId="0">
      <selection sqref="A1:XFD1048576"/>
    </sheetView>
  </sheetViews>
  <sheetFormatPr defaultRowHeight="12.6"/>
  <cols>
    <col min="1" max="1" width="52.42578125" customWidth="1"/>
    <col min="2" max="4" width="17.5703125" customWidth="1"/>
    <col min="5" max="5" width="26.5703125" customWidth="1"/>
    <col min="6" max="9" width="20.42578125" customWidth="1"/>
  </cols>
  <sheetData>
    <row r="1" spans="1:9" ht="57.95">
      <c r="A1" s="21" t="s">
        <v>0</v>
      </c>
      <c r="B1" s="21" t="s">
        <v>1</v>
      </c>
      <c r="C1" s="21" t="s">
        <v>2</v>
      </c>
      <c r="D1" s="21" t="s">
        <v>3</v>
      </c>
      <c r="E1" s="21" t="s">
        <v>4</v>
      </c>
      <c r="F1" s="22" t="s">
        <v>5</v>
      </c>
      <c r="G1" s="22" t="s">
        <v>6</v>
      </c>
      <c r="H1" s="22" t="s">
        <v>7</v>
      </c>
      <c r="I1" s="22" t="s">
        <v>8</v>
      </c>
    </row>
    <row r="2" spans="1:9" ht="14.45">
      <c r="A2" s="36" t="s">
        <v>85</v>
      </c>
      <c r="B2" s="37">
        <v>10022362</v>
      </c>
      <c r="C2" s="24">
        <v>42948</v>
      </c>
      <c r="D2" s="24">
        <v>43312</v>
      </c>
      <c r="E2" s="23" t="s">
        <v>86</v>
      </c>
      <c r="F2" s="38">
        <f t="shared" ref="F2:F20" si="0">(G2/85)*100</f>
        <v>8996.4705882352937</v>
      </c>
      <c r="G2" s="38">
        <v>7647</v>
      </c>
      <c r="H2" s="25">
        <f t="shared" ref="H2:H36" si="1">F2-G2</f>
        <v>1349.4705882352937</v>
      </c>
      <c r="I2" s="26"/>
    </row>
    <row r="3" spans="1:9" ht="14.45">
      <c r="A3" s="35" t="s">
        <v>85</v>
      </c>
      <c r="B3" s="33">
        <v>10022362</v>
      </c>
      <c r="C3" s="24">
        <v>42948</v>
      </c>
      <c r="D3" s="24">
        <v>43312</v>
      </c>
      <c r="E3" s="27" t="s">
        <v>87</v>
      </c>
      <c r="F3" s="34">
        <f t="shared" si="0"/>
        <v>22490.588235294119</v>
      </c>
      <c r="G3" s="34">
        <v>19117</v>
      </c>
      <c r="H3" s="30">
        <f t="shared" si="1"/>
        <v>3373.5882352941189</v>
      </c>
      <c r="I3" s="31"/>
    </row>
    <row r="4" spans="1:9" ht="14.45">
      <c r="A4" s="35" t="s">
        <v>85</v>
      </c>
      <c r="B4" s="33">
        <v>10022362</v>
      </c>
      <c r="C4" s="24">
        <v>42948</v>
      </c>
      <c r="D4" s="24">
        <v>43312</v>
      </c>
      <c r="E4" s="27" t="s">
        <v>88</v>
      </c>
      <c r="F4" s="34">
        <f t="shared" si="0"/>
        <v>76025.882352941175</v>
      </c>
      <c r="G4" s="34">
        <v>64622</v>
      </c>
      <c r="H4" s="30">
        <f t="shared" si="1"/>
        <v>11403.882352941175</v>
      </c>
      <c r="I4" s="31"/>
    </row>
    <row r="5" spans="1:9" ht="14.45">
      <c r="A5" s="35" t="s">
        <v>107</v>
      </c>
      <c r="B5" s="33">
        <v>10052755</v>
      </c>
      <c r="C5" s="24">
        <v>42948</v>
      </c>
      <c r="D5" s="24">
        <v>43312</v>
      </c>
      <c r="E5" s="23" t="s">
        <v>86</v>
      </c>
      <c r="F5" s="34">
        <f>(G5/80)*100</f>
        <v>52718.613374999994</v>
      </c>
      <c r="G5" s="40">
        <v>42174.890699999996</v>
      </c>
      <c r="H5" s="30">
        <f t="shared" si="1"/>
        <v>10543.722674999997</v>
      </c>
      <c r="I5" s="31"/>
    </row>
    <row r="6" spans="1:9" s="39" customFormat="1" ht="14.45">
      <c r="A6" s="35" t="s">
        <v>107</v>
      </c>
      <c r="B6" s="33">
        <v>10052755</v>
      </c>
      <c r="C6" s="24">
        <v>42948</v>
      </c>
      <c r="D6" s="24">
        <v>43312</v>
      </c>
      <c r="E6" s="27" t="s">
        <v>87</v>
      </c>
      <c r="F6" s="34">
        <f>(G6/80)*100</f>
        <v>6689.3547499999995</v>
      </c>
      <c r="G6" s="40">
        <v>5351.4838</v>
      </c>
      <c r="H6" s="30">
        <f t="shared" si="1"/>
        <v>1337.8709499999995</v>
      </c>
      <c r="I6" s="31"/>
    </row>
    <row r="7" spans="1:9" ht="14.45">
      <c r="A7" s="35" t="s">
        <v>108</v>
      </c>
      <c r="B7" s="33">
        <v>10035774</v>
      </c>
      <c r="C7" s="24">
        <v>42948</v>
      </c>
      <c r="D7" s="24">
        <v>43312</v>
      </c>
      <c r="E7" s="27" t="s">
        <v>86</v>
      </c>
      <c r="F7" s="34">
        <f t="shared" si="0"/>
        <v>2692.9411764705883</v>
      </c>
      <c r="G7" s="34">
        <v>2289</v>
      </c>
      <c r="H7" s="30">
        <f t="shared" si="1"/>
        <v>403.94117647058829</v>
      </c>
      <c r="I7" s="31"/>
    </row>
    <row r="8" spans="1:9" ht="14.45">
      <c r="A8" s="35" t="s">
        <v>108</v>
      </c>
      <c r="B8" s="33">
        <v>10035774</v>
      </c>
      <c r="C8" s="24">
        <v>42948</v>
      </c>
      <c r="D8" s="24">
        <v>43312</v>
      </c>
      <c r="E8" s="27" t="s">
        <v>87</v>
      </c>
      <c r="F8" s="34">
        <f t="shared" si="0"/>
        <v>6297.6470588235297</v>
      </c>
      <c r="G8" s="34">
        <v>5353</v>
      </c>
      <c r="H8" s="30">
        <f t="shared" si="1"/>
        <v>944.64705882352973</v>
      </c>
      <c r="I8" s="31"/>
    </row>
    <row r="9" spans="1:9" ht="14.45">
      <c r="A9" s="35" t="s">
        <v>108</v>
      </c>
      <c r="B9" s="33">
        <v>10035774</v>
      </c>
      <c r="C9" s="24">
        <v>42948</v>
      </c>
      <c r="D9" s="24">
        <v>43312</v>
      </c>
      <c r="E9" s="27" t="s">
        <v>88</v>
      </c>
      <c r="F9" s="34">
        <f t="shared" si="0"/>
        <v>26542.352941176472</v>
      </c>
      <c r="G9" s="34">
        <v>22561</v>
      </c>
      <c r="H9" s="30">
        <f t="shared" si="1"/>
        <v>3981.3529411764721</v>
      </c>
      <c r="I9" s="31"/>
    </row>
    <row r="10" spans="1:9" ht="14.45">
      <c r="A10" s="35" t="s">
        <v>89</v>
      </c>
      <c r="B10" s="33">
        <v>10036548</v>
      </c>
      <c r="C10" s="24">
        <v>42948</v>
      </c>
      <c r="D10" s="24">
        <v>43312</v>
      </c>
      <c r="E10" s="27" t="s">
        <v>86</v>
      </c>
      <c r="F10" s="34">
        <f t="shared" si="0"/>
        <v>5223.5294117647054</v>
      </c>
      <c r="G10" s="34">
        <v>4440</v>
      </c>
      <c r="H10" s="30">
        <f t="shared" si="1"/>
        <v>783.5294117647054</v>
      </c>
      <c r="I10" s="31"/>
    </row>
    <row r="11" spans="1:9" ht="14.45">
      <c r="A11" s="35" t="s">
        <v>89</v>
      </c>
      <c r="B11" s="33">
        <v>10036548</v>
      </c>
      <c r="C11" s="24">
        <v>42948</v>
      </c>
      <c r="D11" s="24">
        <v>43312</v>
      </c>
      <c r="E11" s="27" t="s">
        <v>87</v>
      </c>
      <c r="F11" s="34">
        <f t="shared" si="0"/>
        <v>42668.23529411765</v>
      </c>
      <c r="G11" s="34">
        <v>36268</v>
      </c>
      <c r="H11" s="30">
        <f t="shared" si="1"/>
        <v>6400.2352941176505</v>
      </c>
      <c r="I11" s="31"/>
    </row>
    <row r="12" spans="1:9" ht="14.45">
      <c r="A12" s="35" t="s">
        <v>89</v>
      </c>
      <c r="B12" s="33">
        <v>10036548</v>
      </c>
      <c r="C12" s="24">
        <v>42948</v>
      </c>
      <c r="D12" s="24">
        <v>43312</v>
      </c>
      <c r="E12" s="27" t="s">
        <v>88</v>
      </c>
      <c r="F12" s="34">
        <f t="shared" si="0"/>
        <v>190516.4705882353</v>
      </c>
      <c r="G12" s="34">
        <v>161939</v>
      </c>
      <c r="H12" s="30">
        <f t="shared" si="1"/>
        <v>28577.470588235301</v>
      </c>
      <c r="I12" s="31"/>
    </row>
    <row r="13" spans="1:9" ht="14.45">
      <c r="A13" s="35" t="s">
        <v>109</v>
      </c>
      <c r="B13" s="28">
        <v>10037830</v>
      </c>
      <c r="C13" s="24">
        <v>42948</v>
      </c>
      <c r="D13" s="24">
        <v>43312</v>
      </c>
      <c r="E13" s="27" t="s">
        <v>86</v>
      </c>
      <c r="F13" s="34">
        <f t="shared" si="0"/>
        <v>181514.10588235286</v>
      </c>
      <c r="G13" s="40">
        <v>154286.98999999993</v>
      </c>
      <c r="H13" s="30">
        <f t="shared" si="1"/>
        <v>27227.115882352926</v>
      </c>
      <c r="I13" s="31"/>
    </row>
    <row r="14" spans="1:9" ht="14.45">
      <c r="A14" s="35" t="s">
        <v>109</v>
      </c>
      <c r="B14" s="28">
        <v>10037830</v>
      </c>
      <c r="C14" s="24">
        <v>42948</v>
      </c>
      <c r="D14" s="24">
        <v>43312</v>
      </c>
      <c r="E14" s="27" t="s">
        <v>87</v>
      </c>
      <c r="F14" s="34">
        <f t="shared" si="0"/>
        <v>22795.732941176466</v>
      </c>
      <c r="G14" s="40">
        <v>19376.372999999996</v>
      </c>
      <c r="H14" s="30">
        <f t="shared" si="1"/>
        <v>3419.3599411764699</v>
      </c>
      <c r="I14" s="31"/>
    </row>
    <row r="15" spans="1:9" ht="14.45">
      <c r="A15" s="27" t="s">
        <v>110</v>
      </c>
      <c r="B15" s="28">
        <v>10042593</v>
      </c>
      <c r="C15" s="24">
        <v>42948</v>
      </c>
      <c r="D15" s="24">
        <v>43312</v>
      </c>
      <c r="E15" s="27" t="s">
        <v>86</v>
      </c>
      <c r="F15" s="30">
        <f t="shared" si="0"/>
        <v>75088.23529411765</v>
      </c>
      <c r="G15" s="30">
        <v>63825</v>
      </c>
      <c r="H15" s="30">
        <f t="shared" si="1"/>
        <v>11263.23529411765</v>
      </c>
      <c r="I15" s="31"/>
    </row>
    <row r="16" spans="1:9" ht="14.45">
      <c r="A16" s="27" t="s">
        <v>110</v>
      </c>
      <c r="B16" s="28">
        <v>10042593</v>
      </c>
      <c r="C16" s="24">
        <v>42948</v>
      </c>
      <c r="D16" s="24">
        <v>43312</v>
      </c>
      <c r="E16" s="27" t="s">
        <v>87</v>
      </c>
      <c r="F16" s="30">
        <f t="shared" si="0"/>
        <v>8427.0588235294108</v>
      </c>
      <c r="G16" s="30">
        <v>7163</v>
      </c>
      <c r="H16" s="30">
        <f t="shared" si="1"/>
        <v>1264.0588235294108</v>
      </c>
      <c r="I16" s="31"/>
    </row>
    <row r="17" spans="1:9" ht="14.45">
      <c r="A17" s="27" t="s">
        <v>110</v>
      </c>
      <c r="B17" s="28">
        <v>10042593</v>
      </c>
      <c r="C17" s="24">
        <v>42948</v>
      </c>
      <c r="D17" s="24">
        <v>43312</v>
      </c>
      <c r="E17" s="27" t="s">
        <v>111</v>
      </c>
      <c r="F17" s="30">
        <f t="shared" si="0"/>
        <v>57748.905882352934</v>
      </c>
      <c r="G17" s="41">
        <v>49086.57</v>
      </c>
      <c r="H17" s="30">
        <f t="shared" si="1"/>
        <v>8662.3358823529343</v>
      </c>
      <c r="I17" s="31"/>
    </row>
    <row r="18" spans="1:9" ht="14.45">
      <c r="A18" s="35" t="s">
        <v>90</v>
      </c>
      <c r="B18" s="33">
        <v>10022362</v>
      </c>
      <c r="C18" s="24">
        <v>42948</v>
      </c>
      <c r="D18" s="24">
        <v>43312</v>
      </c>
      <c r="E18" s="27" t="s">
        <v>86</v>
      </c>
      <c r="F18" s="34">
        <f t="shared" si="0"/>
        <v>20523.529411764706</v>
      </c>
      <c r="G18" s="34">
        <v>17445</v>
      </c>
      <c r="H18" s="30">
        <f t="shared" si="1"/>
        <v>3078.5294117647063</v>
      </c>
      <c r="I18" s="31"/>
    </row>
    <row r="19" spans="1:9" ht="14.45">
      <c r="A19" s="35" t="s">
        <v>90</v>
      </c>
      <c r="B19" s="33">
        <v>10022362</v>
      </c>
      <c r="C19" s="24">
        <v>42948</v>
      </c>
      <c r="D19" s="24">
        <v>43312</v>
      </c>
      <c r="E19" s="27" t="s">
        <v>87</v>
      </c>
      <c r="F19" s="34">
        <f t="shared" si="0"/>
        <v>7083.5294117647054</v>
      </c>
      <c r="G19" s="34">
        <v>6021</v>
      </c>
      <c r="H19" s="30">
        <f t="shared" si="1"/>
        <v>1062.5294117647054</v>
      </c>
      <c r="I19" s="31"/>
    </row>
    <row r="20" spans="1:9" ht="14.45">
      <c r="A20" s="35" t="s">
        <v>90</v>
      </c>
      <c r="B20" s="33">
        <v>10022362</v>
      </c>
      <c r="C20" s="24">
        <v>42948</v>
      </c>
      <c r="D20" s="24">
        <v>43312</v>
      </c>
      <c r="E20" s="27" t="s">
        <v>88</v>
      </c>
      <c r="F20" s="34">
        <f t="shared" si="0"/>
        <v>3292.9411764705883</v>
      </c>
      <c r="G20" s="34">
        <v>2799</v>
      </c>
      <c r="H20" s="30">
        <f t="shared" si="1"/>
        <v>493.94117647058829</v>
      </c>
      <c r="I20" s="31"/>
    </row>
    <row r="21" spans="1:9" ht="14.45">
      <c r="A21" s="35" t="s">
        <v>90</v>
      </c>
      <c r="B21" s="33">
        <v>10022362</v>
      </c>
      <c r="C21" s="24">
        <v>42948</v>
      </c>
      <c r="D21" s="24">
        <v>43312</v>
      </c>
      <c r="E21" s="27" t="s">
        <v>91</v>
      </c>
      <c r="F21" s="30"/>
      <c r="G21" s="30"/>
      <c r="H21" s="30">
        <f t="shared" si="1"/>
        <v>0</v>
      </c>
      <c r="I21" s="31"/>
    </row>
    <row r="22" spans="1:9" ht="14.45">
      <c r="A22" s="35" t="s">
        <v>112</v>
      </c>
      <c r="B22" s="33">
        <v>10036548</v>
      </c>
      <c r="C22" s="24">
        <v>42948</v>
      </c>
      <c r="D22" s="24">
        <v>43312</v>
      </c>
      <c r="E22" s="27" t="s">
        <v>86</v>
      </c>
      <c r="F22" s="34">
        <f>(G22/85)*100</f>
        <v>4935.2941176470586</v>
      </c>
      <c r="G22" s="34">
        <v>4195</v>
      </c>
      <c r="H22" s="30">
        <f t="shared" si="1"/>
        <v>740.29411764705856</v>
      </c>
      <c r="I22" s="31"/>
    </row>
    <row r="23" spans="1:9" ht="14.45">
      <c r="A23" s="42" t="s">
        <v>112</v>
      </c>
      <c r="B23" s="43">
        <v>10036548</v>
      </c>
      <c r="C23" s="44">
        <v>42948</v>
      </c>
      <c r="D23" s="44">
        <v>43312</v>
      </c>
      <c r="E23" s="45" t="s">
        <v>111</v>
      </c>
      <c r="F23" s="34">
        <f t="shared" ref="F23:F36" si="2">(G23/85)*100</f>
        <v>48725.882352941175</v>
      </c>
      <c r="G23" s="34">
        <v>41417</v>
      </c>
      <c r="H23" s="30">
        <f t="shared" si="1"/>
        <v>7308.8823529411748</v>
      </c>
      <c r="I23" s="31"/>
    </row>
    <row r="24" spans="1:9" ht="14.45">
      <c r="A24" s="35" t="s">
        <v>113</v>
      </c>
      <c r="B24" s="46">
        <v>10010940</v>
      </c>
      <c r="C24" s="44">
        <v>42948</v>
      </c>
      <c r="D24" s="44">
        <v>43312</v>
      </c>
      <c r="E24" s="47" t="s">
        <v>114</v>
      </c>
      <c r="F24" s="34">
        <f t="shared" si="2"/>
        <v>1008645.1411764706</v>
      </c>
      <c r="G24" s="34">
        <v>857348.37</v>
      </c>
      <c r="H24" s="30">
        <f t="shared" si="1"/>
        <v>151296.77117647056</v>
      </c>
      <c r="I24" s="31"/>
    </row>
    <row r="25" spans="1:9" ht="14.45">
      <c r="A25" s="48" t="s">
        <v>115</v>
      </c>
      <c r="B25" s="46">
        <v>10000080</v>
      </c>
      <c r="C25" s="44">
        <v>42948</v>
      </c>
      <c r="D25" s="44">
        <v>43312</v>
      </c>
      <c r="E25" s="47" t="s">
        <v>114</v>
      </c>
      <c r="F25" s="34">
        <f t="shared" si="2"/>
        <v>229563.35294117648</v>
      </c>
      <c r="G25" s="34">
        <v>195128.85</v>
      </c>
      <c r="H25" s="30">
        <f t="shared" si="1"/>
        <v>34434.50294117647</v>
      </c>
      <c r="I25" s="31"/>
    </row>
    <row r="26" spans="1:9" ht="17.25" customHeight="1">
      <c r="A26" s="48" t="s">
        <v>116</v>
      </c>
      <c r="B26" s="46">
        <v>10004858</v>
      </c>
      <c r="C26" s="44">
        <v>42948</v>
      </c>
      <c r="D26" s="44">
        <v>43312</v>
      </c>
      <c r="E26" s="47" t="s">
        <v>114</v>
      </c>
      <c r="F26" s="34">
        <f t="shared" si="2"/>
        <v>340377.84705882351</v>
      </c>
      <c r="G26" s="34">
        <v>289321.17</v>
      </c>
      <c r="H26" s="30">
        <f t="shared" si="1"/>
        <v>51056.677058823523</v>
      </c>
      <c r="I26" s="31"/>
    </row>
    <row r="27" spans="1:9" ht="14.45">
      <c r="A27" s="48" t="s">
        <v>117</v>
      </c>
      <c r="B27" s="46">
        <v>10039113</v>
      </c>
      <c r="C27" s="44">
        <v>42948</v>
      </c>
      <c r="D27" s="44">
        <v>43312</v>
      </c>
      <c r="E27" s="47" t="s">
        <v>114</v>
      </c>
      <c r="F27" s="34">
        <f t="shared" si="2"/>
        <v>173917.45882352942</v>
      </c>
      <c r="G27" s="34">
        <v>147829.84</v>
      </c>
      <c r="H27" s="30">
        <f t="shared" si="1"/>
        <v>26087.618823529425</v>
      </c>
      <c r="I27" s="31"/>
    </row>
    <row r="28" spans="1:9" ht="14.45">
      <c r="A28" s="35" t="s">
        <v>118</v>
      </c>
      <c r="B28" s="33">
        <v>10000795</v>
      </c>
      <c r="C28" s="44">
        <v>42948</v>
      </c>
      <c r="D28" s="44">
        <v>43312</v>
      </c>
      <c r="E28" s="47" t="s">
        <v>92</v>
      </c>
      <c r="F28" s="34">
        <f t="shared" si="2"/>
        <v>162925</v>
      </c>
      <c r="G28" s="34">
        <v>138486.25</v>
      </c>
      <c r="H28" s="30">
        <f t="shared" si="1"/>
        <v>24438.75</v>
      </c>
      <c r="I28" s="31"/>
    </row>
    <row r="29" spans="1:9" ht="14.45">
      <c r="A29" s="35" t="s">
        <v>119</v>
      </c>
      <c r="B29" s="33">
        <v>10001008</v>
      </c>
      <c r="C29" s="44">
        <v>42948</v>
      </c>
      <c r="D29" s="44">
        <v>43312</v>
      </c>
      <c r="E29" s="47" t="s">
        <v>92</v>
      </c>
      <c r="F29" s="34">
        <f t="shared" si="2"/>
        <v>62250</v>
      </c>
      <c r="G29" s="34">
        <v>52912.5</v>
      </c>
      <c r="H29" s="30">
        <f t="shared" si="1"/>
        <v>9337.5</v>
      </c>
      <c r="I29" s="31"/>
    </row>
    <row r="30" spans="1:9" ht="14.45">
      <c r="A30" s="35" t="s">
        <v>120</v>
      </c>
      <c r="B30" s="33">
        <v>10002761</v>
      </c>
      <c r="C30" s="44">
        <v>42948</v>
      </c>
      <c r="D30" s="44">
        <v>43312</v>
      </c>
      <c r="E30" s="47" t="s">
        <v>92</v>
      </c>
      <c r="F30" s="34">
        <f t="shared" si="2"/>
        <v>127300</v>
      </c>
      <c r="G30" s="34">
        <v>108205</v>
      </c>
      <c r="H30" s="30">
        <f t="shared" si="1"/>
        <v>19095</v>
      </c>
      <c r="I30" s="31"/>
    </row>
    <row r="31" spans="1:9" ht="14.45">
      <c r="A31" s="35" t="s">
        <v>121</v>
      </c>
      <c r="B31" s="33">
        <v>10005168</v>
      </c>
      <c r="C31" s="44">
        <v>42948</v>
      </c>
      <c r="D31" s="44">
        <v>43312</v>
      </c>
      <c r="E31" s="47" t="s">
        <v>92</v>
      </c>
      <c r="F31" s="34">
        <f t="shared" si="2"/>
        <v>408725</v>
      </c>
      <c r="G31" s="34">
        <v>347416.25</v>
      </c>
      <c r="H31" s="30">
        <f t="shared" si="1"/>
        <v>61308.75</v>
      </c>
      <c r="I31" s="31"/>
    </row>
    <row r="32" spans="1:9" ht="14.45">
      <c r="A32" s="35" t="s">
        <v>122</v>
      </c>
      <c r="B32" s="33">
        <v>10006335</v>
      </c>
      <c r="C32" s="44">
        <v>42948</v>
      </c>
      <c r="D32" s="44">
        <v>43312</v>
      </c>
      <c r="E32" s="47" t="s">
        <v>92</v>
      </c>
      <c r="F32" s="34">
        <f t="shared" si="2"/>
        <v>132025</v>
      </c>
      <c r="G32" s="34">
        <v>112221.25</v>
      </c>
      <c r="H32" s="30">
        <f t="shared" si="1"/>
        <v>19803.75</v>
      </c>
      <c r="I32" s="31"/>
    </row>
    <row r="33" spans="1:9" ht="14.45">
      <c r="A33" s="35" t="s">
        <v>123</v>
      </c>
      <c r="B33" s="33">
        <v>10006977</v>
      </c>
      <c r="C33" s="44">
        <v>42948</v>
      </c>
      <c r="D33" s="44">
        <v>43312</v>
      </c>
      <c r="E33" s="47" t="s">
        <v>92</v>
      </c>
      <c r="F33" s="34">
        <f t="shared" si="2"/>
        <v>96425</v>
      </c>
      <c r="G33" s="34">
        <v>81961.25</v>
      </c>
      <c r="H33" s="30">
        <f t="shared" si="1"/>
        <v>14463.75</v>
      </c>
      <c r="I33" s="31"/>
    </row>
    <row r="34" spans="1:9" ht="14.45">
      <c r="A34" s="35" t="s">
        <v>124</v>
      </c>
      <c r="B34" s="33">
        <v>10005508</v>
      </c>
      <c r="C34" s="44">
        <v>42948</v>
      </c>
      <c r="D34" s="44">
        <v>43312</v>
      </c>
      <c r="E34" s="47" t="s">
        <v>92</v>
      </c>
      <c r="F34" s="34">
        <f t="shared" si="2"/>
        <v>125575</v>
      </c>
      <c r="G34" s="34">
        <v>106738.75</v>
      </c>
      <c r="H34" s="30">
        <f t="shared" si="1"/>
        <v>18836.25</v>
      </c>
      <c r="I34" s="31"/>
    </row>
    <row r="35" spans="1:9" ht="14.45">
      <c r="A35" s="35" t="s">
        <v>125</v>
      </c>
      <c r="B35" s="33">
        <v>10010940</v>
      </c>
      <c r="C35" s="44">
        <v>42948</v>
      </c>
      <c r="D35" s="44">
        <v>43312</v>
      </c>
      <c r="E35" s="47" t="s">
        <v>92</v>
      </c>
      <c r="F35" s="34">
        <f t="shared" si="2"/>
        <v>42350</v>
      </c>
      <c r="G35" s="34">
        <v>35997.5</v>
      </c>
      <c r="H35" s="30">
        <f t="shared" si="1"/>
        <v>6352.5</v>
      </c>
      <c r="I35" s="31"/>
    </row>
    <row r="36" spans="1:9" ht="14.45">
      <c r="A36" s="35" t="s">
        <v>126</v>
      </c>
      <c r="B36" s="46">
        <v>10004858</v>
      </c>
      <c r="C36" s="44">
        <v>42948</v>
      </c>
      <c r="D36" s="44">
        <v>43312</v>
      </c>
      <c r="E36" s="47" t="s">
        <v>92</v>
      </c>
      <c r="F36" s="34">
        <f t="shared" si="2"/>
        <v>50300</v>
      </c>
      <c r="G36" s="34">
        <v>42755</v>
      </c>
      <c r="H36" s="30">
        <f t="shared" si="1"/>
        <v>7545</v>
      </c>
      <c r="I36" s="31"/>
    </row>
    <row r="37" spans="1:9" ht="14.45">
      <c r="A37" s="35"/>
      <c r="B37" s="33"/>
      <c r="C37" s="29"/>
      <c r="D37" s="29"/>
      <c r="E37" s="27"/>
      <c r="F37" s="34"/>
      <c r="G37" s="34"/>
      <c r="H37" s="30"/>
      <c r="I37" s="31"/>
    </row>
    <row r="38" spans="1:9" ht="14.45">
      <c r="A38" s="35"/>
      <c r="B38" s="33"/>
      <c r="C38" s="29"/>
      <c r="D38" s="29"/>
      <c r="E38" s="27"/>
      <c r="F38" s="34"/>
      <c r="G38" s="34"/>
      <c r="H38" s="30"/>
      <c r="I38" s="31"/>
    </row>
    <row r="39" spans="1:9" ht="14.45">
      <c r="A39" s="35"/>
      <c r="B39" s="33"/>
      <c r="C39" s="29"/>
      <c r="D39" s="29"/>
      <c r="E39" s="27"/>
      <c r="F39" s="34"/>
      <c r="G39" s="34"/>
      <c r="H39" s="30"/>
      <c r="I39" s="31"/>
    </row>
    <row r="40" spans="1:9" ht="14.45">
      <c r="A40" s="35"/>
      <c r="B40" s="33"/>
      <c r="C40" s="29"/>
      <c r="D40" s="29"/>
      <c r="E40" s="27"/>
      <c r="F40" s="34"/>
      <c r="G40" s="34"/>
      <c r="H40" s="30"/>
      <c r="I40" s="31"/>
    </row>
    <row r="41" spans="1:9" ht="14.45">
      <c r="A41" s="35"/>
      <c r="B41" s="33"/>
      <c r="C41" s="29"/>
      <c r="D41" s="29"/>
      <c r="E41" s="27"/>
      <c r="F41" s="34"/>
      <c r="G41" s="34"/>
      <c r="H41" s="30"/>
      <c r="I41" s="31"/>
    </row>
  </sheetData>
  <pageMargins left="0.7" right="0.7" top="0.75" bottom="0.75" header="0.3" footer="0.3"/>
  <pageSetup paperSize="9" orientation="portrait" r:id="rId1"/>
  <headerFooter>
    <oddHeader>&amp;L&amp;"Calibri"&amp;10&amp;K000000Classified: Internal Personal and Confidential&amp;1#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74"/>
  <sheetViews>
    <sheetView topLeftCell="A23" workbookViewId="0">
      <selection activeCell="A28" sqref="A28:A33"/>
    </sheetView>
  </sheetViews>
  <sheetFormatPr defaultRowHeight="12.6"/>
  <cols>
    <col min="1" max="1" width="42.5703125" customWidth="1"/>
    <col min="2" max="4" width="17.5703125" customWidth="1"/>
    <col min="5" max="5" width="26.5703125" customWidth="1"/>
    <col min="6" max="9" width="20.42578125" customWidth="1"/>
  </cols>
  <sheetData>
    <row r="1" spans="1:9" ht="57.95">
      <c r="A1" s="21" t="s">
        <v>0</v>
      </c>
      <c r="B1" s="21" t="s">
        <v>1</v>
      </c>
      <c r="C1" s="21" t="s">
        <v>2</v>
      </c>
      <c r="D1" s="21" t="s">
        <v>3</v>
      </c>
      <c r="E1" s="21" t="s">
        <v>4</v>
      </c>
      <c r="F1" s="22" t="s">
        <v>5</v>
      </c>
      <c r="G1" s="22" t="s">
        <v>6</v>
      </c>
      <c r="H1" s="22" t="s">
        <v>7</v>
      </c>
      <c r="I1" s="22" t="s">
        <v>127</v>
      </c>
    </row>
    <row r="2" spans="1:9" ht="14.45">
      <c r="A2" s="36" t="s">
        <v>85</v>
      </c>
      <c r="B2" s="37">
        <v>10022362</v>
      </c>
      <c r="C2" s="24">
        <v>42583</v>
      </c>
      <c r="D2" s="24">
        <v>42947</v>
      </c>
      <c r="E2" s="23" t="s">
        <v>86</v>
      </c>
      <c r="F2" s="38">
        <f t="shared" ref="F2:F23" si="0">(G2/85)*100</f>
        <v>10515.294117647059</v>
      </c>
      <c r="G2" s="38">
        <v>8938</v>
      </c>
      <c r="H2" s="25">
        <f t="shared" ref="H2:H39" si="1">F2-G2</f>
        <v>1577.2941176470595</v>
      </c>
      <c r="I2" s="26"/>
    </row>
    <row r="3" spans="1:9" ht="14.45">
      <c r="A3" s="35" t="s">
        <v>85</v>
      </c>
      <c r="B3" s="33">
        <v>10022362</v>
      </c>
      <c r="C3" s="29">
        <v>42583</v>
      </c>
      <c r="D3" s="29">
        <v>42947</v>
      </c>
      <c r="E3" s="27" t="s">
        <v>87</v>
      </c>
      <c r="F3" s="34">
        <f t="shared" si="0"/>
        <v>38187.058823529413</v>
      </c>
      <c r="G3" s="34">
        <v>32459</v>
      </c>
      <c r="H3" s="30">
        <f t="shared" si="1"/>
        <v>5728.0588235294126</v>
      </c>
      <c r="I3" s="31"/>
    </row>
    <row r="4" spans="1:9" ht="14.45">
      <c r="A4" s="35" t="s">
        <v>85</v>
      </c>
      <c r="B4" s="33">
        <v>10022362</v>
      </c>
      <c r="C4" s="29">
        <v>42583</v>
      </c>
      <c r="D4" s="29">
        <v>42947</v>
      </c>
      <c r="E4" s="27" t="s">
        <v>88</v>
      </c>
      <c r="F4" s="34">
        <f t="shared" si="0"/>
        <v>176820</v>
      </c>
      <c r="G4" s="34">
        <v>150297</v>
      </c>
      <c r="H4" s="30">
        <f t="shared" si="1"/>
        <v>26523</v>
      </c>
      <c r="I4" s="31"/>
    </row>
    <row r="5" spans="1:9" ht="14.45">
      <c r="A5" s="32" t="s">
        <v>108</v>
      </c>
      <c r="B5" s="33">
        <v>10035774</v>
      </c>
      <c r="C5" s="29">
        <v>42583</v>
      </c>
      <c r="D5" s="29">
        <v>42947</v>
      </c>
      <c r="E5" s="27" t="s">
        <v>86</v>
      </c>
      <c r="F5" s="34">
        <f t="shared" si="0"/>
        <v>23937.647058823528</v>
      </c>
      <c r="G5" s="34">
        <v>20347</v>
      </c>
      <c r="H5" s="30">
        <f t="shared" si="1"/>
        <v>3590.6470588235279</v>
      </c>
      <c r="I5" s="31"/>
    </row>
    <row r="6" spans="1:9" ht="14.45">
      <c r="A6" s="32" t="s">
        <v>108</v>
      </c>
      <c r="B6" s="33">
        <v>10035774</v>
      </c>
      <c r="C6" s="29">
        <v>42583</v>
      </c>
      <c r="D6" s="29">
        <v>42947</v>
      </c>
      <c r="E6" s="27" t="s">
        <v>87</v>
      </c>
      <c r="F6" s="34">
        <f t="shared" si="0"/>
        <v>14927.058823529413</v>
      </c>
      <c r="G6" s="34">
        <v>12688</v>
      </c>
      <c r="H6" s="30">
        <f t="shared" si="1"/>
        <v>2239.0588235294126</v>
      </c>
      <c r="I6" s="31"/>
    </row>
    <row r="7" spans="1:9" ht="14.45">
      <c r="A7" s="32" t="s">
        <v>108</v>
      </c>
      <c r="B7" s="33">
        <v>10035774</v>
      </c>
      <c r="C7" s="29">
        <v>42583</v>
      </c>
      <c r="D7" s="29">
        <v>42947</v>
      </c>
      <c r="E7" s="27" t="s">
        <v>88</v>
      </c>
      <c r="F7" s="34">
        <f t="shared" si="0"/>
        <v>77472.941176470587</v>
      </c>
      <c r="G7" s="34">
        <v>65852</v>
      </c>
      <c r="H7" s="30">
        <f t="shared" si="1"/>
        <v>11620.941176470587</v>
      </c>
      <c r="I7" s="31"/>
    </row>
    <row r="8" spans="1:9" ht="14.45">
      <c r="A8" s="35" t="s">
        <v>89</v>
      </c>
      <c r="B8" s="33">
        <v>10036548</v>
      </c>
      <c r="C8" s="29">
        <v>42583</v>
      </c>
      <c r="D8" s="29">
        <v>42947</v>
      </c>
      <c r="E8" s="27" t="s">
        <v>86</v>
      </c>
      <c r="F8" s="34">
        <f t="shared" si="0"/>
        <v>22812.941176470587</v>
      </c>
      <c r="G8" s="34">
        <v>19391</v>
      </c>
      <c r="H8" s="30">
        <f t="shared" si="1"/>
        <v>3421.9411764705874</v>
      </c>
      <c r="I8" s="31"/>
    </row>
    <row r="9" spans="1:9" ht="14.45">
      <c r="A9" s="35" t="s">
        <v>89</v>
      </c>
      <c r="B9" s="33">
        <v>10036548</v>
      </c>
      <c r="C9" s="29">
        <v>42583</v>
      </c>
      <c r="D9" s="29">
        <v>42947</v>
      </c>
      <c r="E9" s="27" t="s">
        <v>87</v>
      </c>
      <c r="F9" s="34">
        <f t="shared" si="0"/>
        <v>83707.058823529413</v>
      </c>
      <c r="G9" s="34">
        <v>71151</v>
      </c>
      <c r="H9" s="30">
        <f t="shared" si="1"/>
        <v>12556.058823529413</v>
      </c>
      <c r="I9" s="31"/>
    </row>
    <row r="10" spans="1:9" ht="14.45">
      <c r="A10" s="35" t="s">
        <v>89</v>
      </c>
      <c r="B10" s="33">
        <v>10036548</v>
      </c>
      <c r="C10" s="29">
        <v>42583</v>
      </c>
      <c r="D10" s="29">
        <v>42947</v>
      </c>
      <c r="E10" s="27" t="s">
        <v>88</v>
      </c>
      <c r="F10" s="34">
        <f t="shared" si="0"/>
        <v>361138.82352941175</v>
      </c>
      <c r="G10" s="34">
        <v>306968</v>
      </c>
      <c r="H10" s="30">
        <f t="shared" si="1"/>
        <v>54170.823529411748</v>
      </c>
      <c r="I10" s="31"/>
    </row>
    <row r="11" spans="1:9" ht="14.45">
      <c r="A11" s="35" t="s">
        <v>109</v>
      </c>
      <c r="B11" s="28">
        <v>10037830</v>
      </c>
      <c r="C11" s="29">
        <v>42583</v>
      </c>
      <c r="D11" s="29">
        <v>42947</v>
      </c>
      <c r="E11" s="27" t="s">
        <v>86</v>
      </c>
      <c r="F11" s="34">
        <f t="shared" si="0"/>
        <v>481287.0588235294</v>
      </c>
      <c r="G11" s="34">
        <v>409094</v>
      </c>
      <c r="H11" s="30">
        <f t="shared" si="1"/>
        <v>72193.058823529398</v>
      </c>
      <c r="I11" s="31"/>
    </row>
    <row r="12" spans="1:9" ht="14.45">
      <c r="A12" s="35" t="s">
        <v>109</v>
      </c>
      <c r="B12" s="28">
        <v>10037830</v>
      </c>
      <c r="C12" s="29">
        <v>42583</v>
      </c>
      <c r="D12" s="29">
        <v>42947</v>
      </c>
      <c r="E12" s="27" t="s">
        <v>87</v>
      </c>
      <c r="F12" s="34">
        <f t="shared" si="0"/>
        <v>91342.352941176461</v>
      </c>
      <c r="G12" s="34">
        <v>77641</v>
      </c>
      <c r="H12" s="30">
        <f t="shared" si="1"/>
        <v>13701.352941176461</v>
      </c>
      <c r="I12" s="31"/>
    </row>
    <row r="13" spans="1:9" ht="14.45">
      <c r="A13" s="35" t="s">
        <v>109</v>
      </c>
      <c r="B13" s="28">
        <v>10037830</v>
      </c>
      <c r="C13" s="29">
        <v>42583</v>
      </c>
      <c r="D13" s="29">
        <v>42947</v>
      </c>
      <c r="E13" s="27" t="s">
        <v>88</v>
      </c>
      <c r="F13" s="34">
        <f t="shared" si="0"/>
        <v>3276.4705882352941</v>
      </c>
      <c r="G13" s="34">
        <v>2785</v>
      </c>
      <c r="H13" s="30">
        <f t="shared" si="1"/>
        <v>491.47058823529414</v>
      </c>
      <c r="I13" s="31"/>
    </row>
    <row r="14" spans="1:9" ht="14.45">
      <c r="A14" s="35" t="s">
        <v>109</v>
      </c>
      <c r="B14" s="28">
        <v>10037830</v>
      </c>
      <c r="C14" s="29">
        <v>42583</v>
      </c>
      <c r="D14" s="29">
        <v>42947</v>
      </c>
      <c r="E14" s="27" t="s">
        <v>111</v>
      </c>
      <c r="F14" s="34">
        <f t="shared" si="0"/>
        <v>21507.058823529413</v>
      </c>
      <c r="G14" s="34">
        <v>18281</v>
      </c>
      <c r="H14" s="30">
        <f t="shared" si="1"/>
        <v>3226.0588235294126</v>
      </c>
      <c r="I14" s="31"/>
    </row>
    <row r="15" spans="1:9" ht="14.45">
      <c r="A15" s="35" t="s">
        <v>109</v>
      </c>
      <c r="B15" s="28">
        <v>10037830</v>
      </c>
      <c r="C15" s="29">
        <v>42583</v>
      </c>
      <c r="D15" s="29">
        <v>42947</v>
      </c>
      <c r="E15" s="27" t="s">
        <v>128</v>
      </c>
      <c r="F15" s="34">
        <f t="shared" si="0"/>
        <v>3983.5294117647059</v>
      </c>
      <c r="G15" s="34">
        <v>3386</v>
      </c>
      <c r="H15" s="30">
        <f t="shared" si="1"/>
        <v>597.52941176470586</v>
      </c>
      <c r="I15" s="31"/>
    </row>
    <row r="16" spans="1:9" ht="14.45">
      <c r="A16" s="27" t="s">
        <v>110</v>
      </c>
      <c r="B16" s="28">
        <v>10042593</v>
      </c>
      <c r="C16" s="29">
        <v>42583</v>
      </c>
      <c r="D16" s="29">
        <v>42947</v>
      </c>
      <c r="E16" s="27" t="s">
        <v>86</v>
      </c>
      <c r="F16" s="30">
        <f t="shared" si="0"/>
        <v>165420</v>
      </c>
      <c r="G16" s="30">
        <v>140607</v>
      </c>
      <c r="H16" s="30">
        <f t="shared" si="1"/>
        <v>24813</v>
      </c>
      <c r="I16" s="31"/>
    </row>
    <row r="17" spans="1:9" ht="14.45">
      <c r="A17" s="27" t="s">
        <v>110</v>
      </c>
      <c r="B17" s="28">
        <v>10042593</v>
      </c>
      <c r="C17" s="29">
        <v>42583</v>
      </c>
      <c r="D17" s="29">
        <v>42947</v>
      </c>
      <c r="E17" s="27" t="s">
        <v>87</v>
      </c>
      <c r="F17" s="30">
        <f t="shared" si="0"/>
        <v>19956.470588235294</v>
      </c>
      <c r="G17" s="30">
        <v>16963</v>
      </c>
      <c r="H17" s="30">
        <f t="shared" si="1"/>
        <v>2993.4705882352937</v>
      </c>
      <c r="I17" s="31"/>
    </row>
    <row r="18" spans="1:9" ht="14.45">
      <c r="A18" s="27" t="s">
        <v>110</v>
      </c>
      <c r="B18" s="28">
        <v>10042593</v>
      </c>
      <c r="C18" s="29">
        <v>42583</v>
      </c>
      <c r="D18" s="29">
        <v>42947</v>
      </c>
      <c r="E18" s="27" t="s">
        <v>88</v>
      </c>
      <c r="F18" s="30">
        <f t="shared" si="0"/>
        <v>0</v>
      </c>
      <c r="G18" s="30">
        <v>0</v>
      </c>
      <c r="H18" s="30">
        <f t="shared" si="1"/>
        <v>0</v>
      </c>
      <c r="I18" s="31"/>
    </row>
    <row r="19" spans="1:9" ht="14.45">
      <c r="A19" s="27" t="s">
        <v>110</v>
      </c>
      <c r="B19" s="28">
        <v>10042593</v>
      </c>
      <c r="C19" s="29">
        <v>42583</v>
      </c>
      <c r="D19" s="29">
        <v>42947</v>
      </c>
      <c r="E19" s="27" t="s">
        <v>111</v>
      </c>
      <c r="F19" s="30">
        <f t="shared" si="0"/>
        <v>55895.294117647063</v>
      </c>
      <c r="G19" s="30">
        <v>47511</v>
      </c>
      <c r="H19" s="30">
        <f t="shared" si="1"/>
        <v>8384.2941176470631</v>
      </c>
      <c r="I19" s="31"/>
    </row>
    <row r="20" spans="1:9" ht="14.45">
      <c r="A20" s="27" t="s">
        <v>110</v>
      </c>
      <c r="B20" s="28">
        <v>10042593</v>
      </c>
      <c r="C20" s="29">
        <v>42583</v>
      </c>
      <c r="D20" s="29">
        <v>42947</v>
      </c>
      <c r="E20" s="27" t="s">
        <v>128</v>
      </c>
      <c r="F20" s="30">
        <f t="shared" si="0"/>
        <v>9355.2941176470576</v>
      </c>
      <c r="G20" s="30">
        <v>7952</v>
      </c>
      <c r="H20" s="30">
        <f t="shared" si="1"/>
        <v>1403.2941176470576</v>
      </c>
      <c r="I20" s="31"/>
    </row>
    <row r="21" spans="1:9" ht="14.45">
      <c r="A21" s="32" t="s">
        <v>90</v>
      </c>
      <c r="B21" s="33">
        <v>10022362</v>
      </c>
      <c r="C21" s="29">
        <v>42583</v>
      </c>
      <c r="D21" s="29">
        <v>42947</v>
      </c>
      <c r="E21" s="27" t="s">
        <v>86</v>
      </c>
      <c r="F21" s="34">
        <f t="shared" si="0"/>
        <v>32615.294117647056</v>
      </c>
      <c r="G21" s="34">
        <v>27723</v>
      </c>
      <c r="H21" s="30">
        <f t="shared" si="1"/>
        <v>4892.2941176470558</v>
      </c>
      <c r="I21" s="31"/>
    </row>
    <row r="22" spans="1:9" ht="14.45">
      <c r="A22" s="32" t="s">
        <v>90</v>
      </c>
      <c r="B22" s="33">
        <v>10022362</v>
      </c>
      <c r="C22" s="29">
        <v>42583</v>
      </c>
      <c r="D22" s="29">
        <v>42947</v>
      </c>
      <c r="E22" s="27" t="s">
        <v>87</v>
      </c>
      <c r="F22" s="34">
        <f t="shared" si="0"/>
        <v>15011.764705882353</v>
      </c>
      <c r="G22" s="34">
        <v>12760</v>
      </c>
      <c r="H22" s="30">
        <f t="shared" si="1"/>
        <v>2251.7647058823532</v>
      </c>
      <c r="I22" s="31"/>
    </row>
    <row r="23" spans="1:9" ht="14.45">
      <c r="A23" s="32" t="s">
        <v>90</v>
      </c>
      <c r="B23" s="33">
        <v>10022362</v>
      </c>
      <c r="C23" s="29">
        <v>42583</v>
      </c>
      <c r="D23" s="29">
        <v>42947</v>
      </c>
      <c r="E23" s="27" t="s">
        <v>88</v>
      </c>
      <c r="F23" s="34">
        <f t="shared" si="0"/>
        <v>12001.176470588236</v>
      </c>
      <c r="G23" s="34">
        <v>10201</v>
      </c>
      <c r="H23" s="30">
        <f t="shared" si="1"/>
        <v>1800.176470588236</v>
      </c>
      <c r="I23" s="31"/>
    </row>
    <row r="24" spans="1:9" ht="14.45">
      <c r="A24" s="32" t="s">
        <v>90</v>
      </c>
      <c r="B24" s="33">
        <v>10022362</v>
      </c>
      <c r="C24" s="29">
        <v>42583</v>
      </c>
      <c r="D24" s="29">
        <v>42947</v>
      </c>
      <c r="E24" s="27" t="s">
        <v>91</v>
      </c>
      <c r="F24" s="30">
        <v>394223.71</v>
      </c>
      <c r="G24" s="30">
        <v>286261.88</v>
      </c>
      <c r="H24" s="30">
        <f t="shared" si="1"/>
        <v>107961.83000000002</v>
      </c>
      <c r="I24" s="31"/>
    </row>
    <row r="25" spans="1:9" ht="14.45">
      <c r="A25" s="35" t="s">
        <v>112</v>
      </c>
      <c r="B25" s="33">
        <v>10036548</v>
      </c>
      <c r="C25" s="29">
        <v>42583</v>
      </c>
      <c r="D25" s="29">
        <v>42947</v>
      </c>
      <c r="E25" s="27" t="s">
        <v>86</v>
      </c>
      <c r="F25" s="34">
        <f>(G25/85)*100</f>
        <v>21637.647058823528</v>
      </c>
      <c r="G25" s="34">
        <v>18392</v>
      </c>
      <c r="H25" s="30">
        <f t="shared" si="1"/>
        <v>3245.6470588235279</v>
      </c>
      <c r="I25" s="31"/>
    </row>
    <row r="26" spans="1:9" ht="14.45">
      <c r="A26" s="35" t="s">
        <v>112</v>
      </c>
      <c r="B26" s="33">
        <v>10036548</v>
      </c>
      <c r="C26" s="29">
        <v>42583</v>
      </c>
      <c r="D26" s="29">
        <v>42947</v>
      </c>
      <c r="E26" s="27" t="s">
        <v>87</v>
      </c>
      <c r="F26" s="34">
        <f>(G26/85)*100</f>
        <v>2491.7647058823532</v>
      </c>
      <c r="G26" s="34">
        <v>2118</v>
      </c>
      <c r="H26" s="30">
        <f t="shared" si="1"/>
        <v>373.76470588235316</v>
      </c>
      <c r="I26" s="31"/>
    </row>
    <row r="27" spans="1:9" ht="14.45">
      <c r="A27" s="35" t="s">
        <v>112</v>
      </c>
      <c r="B27" s="33">
        <v>10036548</v>
      </c>
      <c r="C27" s="29">
        <v>42583</v>
      </c>
      <c r="D27" s="29">
        <v>42947</v>
      </c>
      <c r="E27" s="27" t="s">
        <v>111</v>
      </c>
      <c r="F27" s="34">
        <f>(G27/85)*100</f>
        <v>77202.352941176476</v>
      </c>
      <c r="G27" s="34">
        <v>65622</v>
      </c>
      <c r="H27" s="30">
        <f t="shared" si="1"/>
        <v>11580.352941176476</v>
      </c>
      <c r="I27" s="31"/>
    </row>
    <row r="28" spans="1:9" ht="14.45">
      <c r="A28" s="35" t="s">
        <v>118</v>
      </c>
      <c r="B28" s="33">
        <v>10000795</v>
      </c>
      <c r="C28" s="29">
        <v>42583</v>
      </c>
      <c r="D28" s="29">
        <v>42947</v>
      </c>
      <c r="E28" s="27" t="s">
        <v>129</v>
      </c>
      <c r="F28" s="34">
        <f t="shared" ref="F28:F39" si="2">(G28/85)*100</f>
        <v>66000</v>
      </c>
      <c r="G28" s="34">
        <v>56100</v>
      </c>
      <c r="H28" s="30">
        <f t="shared" si="1"/>
        <v>9900</v>
      </c>
      <c r="I28" s="31"/>
    </row>
    <row r="29" spans="1:9" ht="14.45">
      <c r="A29" s="35" t="s">
        <v>119</v>
      </c>
      <c r="B29" s="33">
        <v>10001008</v>
      </c>
      <c r="C29" s="29">
        <v>42583</v>
      </c>
      <c r="D29" s="29">
        <v>42947</v>
      </c>
      <c r="E29" s="27" t="s">
        <v>129</v>
      </c>
      <c r="F29" s="34">
        <f t="shared" si="2"/>
        <v>32850</v>
      </c>
      <c r="G29" s="34">
        <v>27922.5</v>
      </c>
      <c r="H29" s="30">
        <f t="shared" si="1"/>
        <v>4927.5</v>
      </c>
      <c r="I29" s="31"/>
    </row>
    <row r="30" spans="1:9" ht="14.45">
      <c r="A30" s="35" t="s">
        <v>120</v>
      </c>
      <c r="B30" s="33">
        <v>10002761</v>
      </c>
      <c r="C30" s="29">
        <v>42583</v>
      </c>
      <c r="D30" s="29">
        <v>42947</v>
      </c>
      <c r="E30" s="27" t="s">
        <v>129</v>
      </c>
      <c r="F30" s="34">
        <f t="shared" si="2"/>
        <v>52450</v>
      </c>
      <c r="G30" s="34">
        <v>44582.5</v>
      </c>
      <c r="H30" s="30">
        <f t="shared" si="1"/>
        <v>7867.5</v>
      </c>
      <c r="I30" s="31"/>
    </row>
    <row r="31" spans="1:9" ht="14.45">
      <c r="A31" s="35" t="s">
        <v>121</v>
      </c>
      <c r="B31" s="33">
        <v>10005168</v>
      </c>
      <c r="C31" s="29">
        <v>42583</v>
      </c>
      <c r="D31" s="29">
        <v>42947</v>
      </c>
      <c r="E31" s="27" t="s">
        <v>129</v>
      </c>
      <c r="F31" s="34">
        <f t="shared" si="2"/>
        <v>194375</v>
      </c>
      <c r="G31" s="34">
        <v>165218.75</v>
      </c>
      <c r="H31" s="30">
        <f t="shared" si="1"/>
        <v>29156.25</v>
      </c>
      <c r="I31" s="31"/>
    </row>
    <row r="32" spans="1:9" ht="14.45">
      <c r="A32" s="35" t="s">
        <v>122</v>
      </c>
      <c r="B32" s="33">
        <v>10006335</v>
      </c>
      <c r="C32" s="29">
        <v>42583</v>
      </c>
      <c r="D32" s="29">
        <v>42947</v>
      </c>
      <c r="E32" s="27" t="s">
        <v>129</v>
      </c>
      <c r="F32" s="34">
        <f t="shared" si="2"/>
        <v>51575</v>
      </c>
      <c r="G32" s="34">
        <v>43838.75</v>
      </c>
      <c r="H32" s="30">
        <f t="shared" si="1"/>
        <v>7736.25</v>
      </c>
      <c r="I32" s="31"/>
    </row>
    <row r="33" spans="1:9" ht="14.45">
      <c r="A33" s="35" t="s">
        <v>123</v>
      </c>
      <c r="B33" s="33">
        <v>10006977</v>
      </c>
      <c r="C33" s="29">
        <v>42583</v>
      </c>
      <c r="D33" s="29">
        <v>42947</v>
      </c>
      <c r="E33" s="27" t="s">
        <v>129</v>
      </c>
      <c r="F33" s="34">
        <f t="shared" si="2"/>
        <v>51900</v>
      </c>
      <c r="G33" s="34">
        <v>44115</v>
      </c>
      <c r="H33" s="30">
        <f t="shared" si="1"/>
        <v>7785</v>
      </c>
      <c r="I33" s="31"/>
    </row>
    <row r="34" spans="1:9" ht="14.45">
      <c r="A34" s="35" t="s">
        <v>130</v>
      </c>
      <c r="B34" s="33">
        <v>10010754</v>
      </c>
      <c r="C34" s="29">
        <v>42583</v>
      </c>
      <c r="D34" s="29">
        <v>42947</v>
      </c>
      <c r="E34" s="27" t="s">
        <v>129</v>
      </c>
      <c r="F34" s="34">
        <f t="shared" si="2"/>
        <v>276789.16470588237</v>
      </c>
      <c r="G34" s="34">
        <v>235270.79</v>
      </c>
      <c r="H34" s="30">
        <f t="shared" si="1"/>
        <v>41518.374705882365</v>
      </c>
      <c r="I34" s="31"/>
    </row>
    <row r="35" spans="1:9" ht="14.45">
      <c r="A35" s="35" t="s">
        <v>131</v>
      </c>
      <c r="B35" s="33">
        <v>10000795</v>
      </c>
      <c r="C35" s="29">
        <v>42583</v>
      </c>
      <c r="D35" s="29">
        <v>42947</v>
      </c>
      <c r="E35" s="27" t="s">
        <v>129</v>
      </c>
      <c r="F35" s="34">
        <f t="shared" si="2"/>
        <v>243218.62352941177</v>
      </c>
      <c r="G35" s="34">
        <v>206735.83</v>
      </c>
      <c r="H35" s="30">
        <f t="shared" si="1"/>
        <v>36482.793529411778</v>
      </c>
      <c r="I35" s="31"/>
    </row>
    <row r="36" spans="1:9" ht="14.45">
      <c r="A36" s="35" t="s">
        <v>132</v>
      </c>
      <c r="B36" s="33">
        <v>10000690</v>
      </c>
      <c r="C36" s="29">
        <v>42583</v>
      </c>
      <c r="D36" s="29">
        <v>42947</v>
      </c>
      <c r="E36" s="27" t="s">
        <v>129</v>
      </c>
      <c r="F36" s="34">
        <f t="shared" si="2"/>
        <v>342072.97647058824</v>
      </c>
      <c r="G36" s="34">
        <v>290762.03000000003</v>
      </c>
      <c r="H36" s="30">
        <f t="shared" si="1"/>
        <v>51310.946470588213</v>
      </c>
      <c r="I36" s="31"/>
    </row>
    <row r="37" spans="1:9" ht="14.45">
      <c r="A37" s="35" t="s">
        <v>133</v>
      </c>
      <c r="B37" s="33">
        <v>10005508</v>
      </c>
      <c r="C37" s="29">
        <v>42583</v>
      </c>
      <c r="D37" s="29">
        <v>42947</v>
      </c>
      <c r="E37" s="27" t="s">
        <v>129</v>
      </c>
      <c r="F37" s="34">
        <f t="shared" si="2"/>
        <v>752066.28235294111</v>
      </c>
      <c r="G37" s="34">
        <v>639256.34</v>
      </c>
      <c r="H37" s="30">
        <f t="shared" si="1"/>
        <v>112809.94235294114</v>
      </c>
      <c r="I37" s="31"/>
    </row>
    <row r="38" spans="1:9" ht="14.45">
      <c r="A38" s="35" t="s">
        <v>113</v>
      </c>
      <c r="B38" s="33">
        <v>10010940</v>
      </c>
      <c r="C38" s="29">
        <v>42583</v>
      </c>
      <c r="D38" s="29">
        <v>42947</v>
      </c>
      <c r="E38" s="27" t="s">
        <v>129</v>
      </c>
      <c r="F38" s="34">
        <f t="shared" si="2"/>
        <v>441478.83529411763</v>
      </c>
      <c r="G38" s="34">
        <v>375257.01</v>
      </c>
      <c r="H38" s="30">
        <f t="shared" si="1"/>
        <v>66221.825294117618</v>
      </c>
      <c r="I38" s="31"/>
    </row>
    <row r="39" spans="1:9" ht="14.45">
      <c r="A39" s="35" t="s">
        <v>134</v>
      </c>
      <c r="B39" s="33">
        <v>10004858</v>
      </c>
      <c r="C39" s="29">
        <v>42583</v>
      </c>
      <c r="D39" s="29">
        <v>42947</v>
      </c>
      <c r="E39" s="27" t="s">
        <v>129</v>
      </c>
      <c r="F39" s="34">
        <f t="shared" si="2"/>
        <v>312561.65882352937</v>
      </c>
      <c r="G39" s="34">
        <v>265677.40999999997</v>
      </c>
      <c r="H39" s="30">
        <f t="shared" si="1"/>
        <v>46884.2488235294</v>
      </c>
      <c r="I39" s="31"/>
    </row>
    <row r="40" spans="1:9" ht="14.45">
      <c r="A40" s="35"/>
      <c r="B40" s="33"/>
      <c r="C40" s="29"/>
      <c r="D40" s="29"/>
      <c r="E40" s="27"/>
      <c r="F40" s="34"/>
      <c r="G40" s="34"/>
      <c r="H40" s="30"/>
      <c r="I40" s="31"/>
    </row>
    <row r="41" spans="1:9" ht="14.45">
      <c r="A41" s="35"/>
      <c r="B41" s="33"/>
      <c r="C41" s="29"/>
      <c r="D41" s="29"/>
      <c r="E41" s="27"/>
      <c r="F41" s="34"/>
      <c r="G41" s="34"/>
      <c r="H41" s="30"/>
      <c r="I41" s="31"/>
    </row>
    <row r="42" spans="1:9" ht="14.45">
      <c r="A42" s="35"/>
      <c r="B42" s="33"/>
      <c r="C42" s="29"/>
      <c r="D42" s="29"/>
      <c r="E42" s="27"/>
      <c r="F42" s="34"/>
      <c r="G42" s="34"/>
      <c r="H42" s="30"/>
      <c r="I42" s="31"/>
    </row>
    <row r="43" spans="1:9" ht="14.45">
      <c r="A43" s="35"/>
      <c r="B43" s="33"/>
      <c r="C43" s="29"/>
      <c r="D43" s="29"/>
      <c r="E43" s="27"/>
      <c r="F43" s="34"/>
      <c r="G43" s="34"/>
      <c r="H43" s="30"/>
      <c r="I43" s="31"/>
    </row>
    <row r="44" spans="1:9" ht="14.45">
      <c r="A44" s="35"/>
      <c r="B44" s="33"/>
      <c r="C44" s="29"/>
      <c r="D44" s="29"/>
      <c r="E44" s="27"/>
      <c r="F44" s="34"/>
      <c r="G44" s="34"/>
      <c r="H44" s="30"/>
      <c r="I44" s="31"/>
    </row>
    <row r="45" spans="1:9" ht="14.45">
      <c r="A45" s="35"/>
      <c r="B45" s="33"/>
      <c r="C45" s="29"/>
      <c r="D45" s="29"/>
      <c r="E45" s="27"/>
      <c r="F45" s="34"/>
      <c r="G45" s="34"/>
      <c r="H45" s="30"/>
      <c r="I45" s="31"/>
    </row>
    <row r="46" spans="1:9" ht="14.45">
      <c r="A46" s="35"/>
      <c r="B46" s="33"/>
      <c r="C46" s="29"/>
      <c r="D46" s="29"/>
      <c r="E46" s="27"/>
      <c r="F46" s="34"/>
      <c r="G46" s="34"/>
      <c r="H46" s="30"/>
      <c r="I46" s="31"/>
    </row>
    <row r="47" spans="1:9" ht="14.45">
      <c r="A47" s="35"/>
      <c r="B47" s="33"/>
      <c r="C47" s="29"/>
      <c r="D47" s="29"/>
      <c r="E47" s="27"/>
      <c r="F47" s="34"/>
      <c r="G47" s="34"/>
      <c r="H47" s="30"/>
      <c r="I47" s="31"/>
    </row>
    <row r="48" spans="1:9" ht="14.45">
      <c r="A48" s="35"/>
      <c r="B48" s="33"/>
      <c r="C48" s="29"/>
      <c r="D48" s="29"/>
      <c r="E48" s="27"/>
      <c r="F48" s="34"/>
      <c r="G48" s="34"/>
      <c r="H48" s="30"/>
      <c r="I48" s="31"/>
    </row>
    <row r="49" spans="1:9" ht="14.45">
      <c r="A49" s="35"/>
      <c r="B49" s="33"/>
      <c r="C49" s="29"/>
      <c r="D49" s="29"/>
      <c r="E49" s="27"/>
      <c r="F49" s="34"/>
      <c r="G49" s="34"/>
      <c r="H49" s="30"/>
      <c r="I49" s="31"/>
    </row>
    <row r="50" spans="1:9" ht="14.45">
      <c r="A50" s="35"/>
      <c r="B50" s="33"/>
      <c r="C50" s="29"/>
      <c r="D50" s="29"/>
      <c r="E50" s="27"/>
      <c r="F50" s="34"/>
      <c r="G50" s="34"/>
      <c r="H50" s="30"/>
      <c r="I50" s="31"/>
    </row>
    <row r="51" spans="1:9" ht="14.45">
      <c r="A51" s="35"/>
      <c r="B51" s="33"/>
      <c r="C51" s="29"/>
      <c r="D51" s="29"/>
      <c r="E51" s="27"/>
      <c r="F51" s="34"/>
      <c r="G51" s="34"/>
      <c r="H51" s="30"/>
      <c r="I51" s="31"/>
    </row>
    <row r="52" spans="1:9" ht="14.45">
      <c r="A52" s="35"/>
      <c r="B52" s="33"/>
      <c r="C52" s="29"/>
      <c r="D52" s="29"/>
      <c r="E52" s="27"/>
      <c r="F52" s="34"/>
      <c r="G52" s="34"/>
      <c r="H52" s="30"/>
      <c r="I52" s="31"/>
    </row>
    <row r="53" spans="1:9" ht="14.45">
      <c r="A53" s="35"/>
      <c r="B53" s="33"/>
      <c r="C53" s="29"/>
      <c r="D53" s="29"/>
      <c r="E53" s="27"/>
      <c r="F53" s="34"/>
      <c r="G53" s="34"/>
      <c r="H53" s="30"/>
      <c r="I53" s="31"/>
    </row>
    <row r="54" spans="1:9" ht="14.45">
      <c r="A54" s="35"/>
      <c r="B54" s="33"/>
      <c r="C54" s="29"/>
      <c r="D54" s="29"/>
      <c r="E54" s="27"/>
      <c r="F54" s="34"/>
      <c r="G54" s="34"/>
      <c r="H54" s="30"/>
      <c r="I54" s="31"/>
    </row>
    <row r="55" spans="1:9" ht="14.45">
      <c r="A55" s="35"/>
      <c r="B55" s="33"/>
      <c r="C55" s="29"/>
      <c r="D55" s="29"/>
      <c r="E55" s="27"/>
      <c r="F55" s="34"/>
      <c r="G55" s="34"/>
      <c r="H55" s="30"/>
      <c r="I55" s="31"/>
    </row>
    <row r="56" spans="1:9" ht="14.45">
      <c r="A56" s="35"/>
      <c r="B56" s="33"/>
      <c r="C56" s="29"/>
      <c r="D56" s="29"/>
      <c r="E56" s="27"/>
      <c r="F56" s="34"/>
      <c r="G56" s="34"/>
      <c r="H56" s="30"/>
      <c r="I56" s="31"/>
    </row>
    <row r="57" spans="1:9" ht="14.45">
      <c r="A57" s="35"/>
      <c r="B57" s="33"/>
      <c r="C57" s="29"/>
      <c r="D57" s="29"/>
      <c r="E57" s="27"/>
      <c r="F57" s="34"/>
      <c r="G57" s="34"/>
      <c r="H57" s="30"/>
      <c r="I57" s="31"/>
    </row>
    <row r="58" spans="1:9" ht="14.45">
      <c r="A58" s="35"/>
      <c r="B58" s="33"/>
      <c r="C58" s="29"/>
      <c r="D58" s="29"/>
      <c r="E58" s="27"/>
      <c r="F58" s="34"/>
      <c r="G58" s="34"/>
      <c r="H58" s="30"/>
      <c r="I58" s="31"/>
    </row>
    <row r="59" spans="1:9" ht="14.45">
      <c r="A59" s="35"/>
      <c r="B59" s="33"/>
      <c r="C59" s="29"/>
      <c r="D59" s="29"/>
      <c r="E59" s="27"/>
      <c r="F59" s="34"/>
      <c r="G59" s="34"/>
      <c r="H59" s="30"/>
      <c r="I59" s="31"/>
    </row>
    <row r="60" spans="1:9" ht="14.45">
      <c r="A60" s="35"/>
      <c r="B60" s="33"/>
      <c r="C60" s="29"/>
      <c r="D60" s="29"/>
      <c r="E60" s="27"/>
      <c r="F60" s="34"/>
      <c r="G60" s="34"/>
      <c r="H60" s="30"/>
      <c r="I60" s="31"/>
    </row>
    <row r="61" spans="1:9" ht="14.45">
      <c r="A61" s="35"/>
      <c r="B61" s="33"/>
      <c r="C61" s="29"/>
      <c r="D61" s="29"/>
      <c r="E61" s="27"/>
      <c r="F61" s="34"/>
      <c r="G61" s="34"/>
      <c r="H61" s="30"/>
      <c r="I61" s="31"/>
    </row>
    <row r="62" spans="1:9" ht="14.45">
      <c r="A62" s="35"/>
      <c r="B62" s="33"/>
      <c r="C62" s="29"/>
      <c r="D62" s="29"/>
      <c r="E62" s="27"/>
      <c r="F62" s="34"/>
      <c r="G62" s="34"/>
      <c r="H62" s="30"/>
      <c r="I62" s="31"/>
    </row>
    <row r="63" spans="1:9" ht="14.45">
      <c r="A63" s="35"/>
      <c r="B63" s="33"/>
      <c r="C63" s="29"/>
      <c r="D63" s="29"/>
      <c r="E63" s="27"/>
      <c r="F63" s="34"/>
      <c r="G63" s="34"/>
      <c r="H63" s="30"/>
      <c r="I63" s="31"/>
    </row>
    <row r="64" spans="1:9" ht="14.45">
      <c r="A64" s="35"/>
      <c r="B64" s="33"/>
      <c r="C64" s="29"/>
      <c r="D64" s="29"/>
      <c r="E64" s="27"/>
      <c r="F64" s="34"/>
      <c r="G64" s="34"/>
      <c r="H64" s="30"/>
      <c r="I64" s="31"/>
    </row>
    <row r="65" spans="1:9" ht="14.45">
      <c r="A65" s="35"/>
      <c r="B65" s="33"/>
      <c r="C65" s="29"/>
      <c r="D65" s="29"/>
      <c r="E65" s="27"/>
      <c r="F65" s="34"/>
      <c r="G65" s="34"/>
      <c r="H65" s="30"/>
      <c r="I65" s="31"/>
    </row>
    <row r="66" spans="1:9" ht="14.45">
      <c r="A66" s="35"/>
      <c r="B66" s="33"/>
      <c r="C66" s="29"/>
      <c r="D66" s="29"/>
      <c r="E66" s="27"/>
      <c r="F66" s="34"/>
      <c r="G66" s="34"/>
      <c r="H66" s="30"/>
      <c r="I66" s="31"/>
    </row>
    <row r="67" spans="1:9" ht="14.45">
      <c r="A67" s="35"/>
      <c r="B67" s="33"/>
      <c r="C67" s="29"/>
      <c r="D67" s="29"/>
      <c r="E67" s="27"/>
      <c r="F67" s="34"/>
      <c r="G67" s="34"/>
      <c r="H67" s="30"/>
      <c r="I67" s="31"/>
    </row>
    <row r="68" spans="1:9" ht="14.45">
      <c r="A68" s="35"/>
      <c r="B68" s="33"/>
      <c r="C68" s="29"/>
      <c r="D68" s="29"/>
      <c r="E68" s="27"/>
      <c r="F68" s="34"/>
      <c r="G68" s="34"/>
      <c r="H68" s="30"/>
      <c r="I68" s="31"/>
    </row>
    <row r="69" spans="1:9" ht="14.45">
      <c r="A69" s="35"/>
      <c r="B69" s="33"/>
      <c r="C69" s="29"/>
      <c r="D69" s="29"/>
      <c r="E69" s="27"/>
      <c r="F69" s="34"/>
      <c r="G69" s="34"/>
      <c r="H69" s="30"/>
      <c r="I69" s="31"/>
    </row>
    <row r="70" spans="1:9" ht="14.45">
      <c r="A70" s="35"/>
      <c r="B70" s="33"/>
      <c r="C70" s="29"/>
      <c r="D70" s="29"/>
      <c r="E70" s="27"/>
      <c r="F70" s="34"/>
      <c r="G70" s="34"/>
      <c r="H70" s="30"/>
      <c r="I70" s="31"/>
    </row>
    <row r="71" spans="1:9" ht="14.45">
      <c r="A71" s="35"/>
      <c r="B71" s="33"/>
      <c r="C71" s="29"/>
      <c r="D71" s="29"/>
      <c r="E71" s="27"/>
      <c r="F71" s="34"/>
      <c r="G71" s="34"/>
      <c r="H71" s="30"/>
      <c r="I71" s="31"/>
    </row>
    <row r="72" spans="1:9" ht="14.45">
      <c r="A72" s="35"/>
      <c r="B72" s="33"/>
      <c r="C72" s="29"/>
      <c r="D72" s="29"/>
      <c r="E72" s="27"/>
      <c r="F72" s="34"/>
      <c r="G72" s="34"/>
      <c r="H72" s="30"/>
      <c r="I72" s="31"/>
    </row>
    <row r="73" spans="1:9" ht="14.45">
      <c r="A73" s="35"/>
      <c r="B73" s="33"/>
      <c r="C73" s="29"/>
      <c r="D73" s="29"/>
      <c r="E73" s="27"/>
      <c r="F73" s="34"/>
      <c r="G73" s="34"/>
      <c r="H73" s="30"/>
      <c r="I73" s="31"/>
    </row>
    <row r="74" spans="1:9" ht="14.45">
      <c r="A74" s="35"/>
      <c r="B74" s="33"/>
      <c r="C74" s="29"/>
      <c r="D74" s="29"/>
      <c r="E74" s="27"/>
      <c r="F74" s="34"/>
      <c r="G74" s="34"/>
      <c r="H74" s="30"/>
      <c r="I74" s="31"/>
    </row>
  </sheetData>
  <sortState xmlns:xlrd2="http://schemas.microsoft.com/office/spreadsheetml/2017/richdata2" ref="A2:I27">
    <sortCondition ref="A1"/>
  </sortState>
  <pageMargins left="0.7" right="0.7" top="0.75" bottom="0.75" header="0.3" footer="0.3"/>
  <pageSetup paperSize="9" orientation="portrait" r:id="rId1"/>
  <headerFooter>
    <oddHeader>&amp;L&amp;"Calibri"&amp;10&amp;K000000Classified: Internal Personal and Confidential&amp;1#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50"/>
  <sheetViews>
    <sheetView workbookViewId="0">
      <selection sqref="A1:XFD1"/>
    </sheetView>
  </sheetViews>
  <sheetFormatPr defaultRowHeight="12.6"/>
  <cols>
    <col min="1" max="1" width="63" bestFit="1" customWidth="1"/>
    <col min="2" max="2" width="12.85546875" customWidth="1"/>
    <col min="3" max="4" width="10.140625" bestFit="1" customWidth="1"/>
    <col min="5" max="5" width="24.42578125" customWidth="1"/>
    <col min="6" max="6" width="19.5703125" style="1" customWidth="1"/>
    <col min="7" max="8" width="20.5703125" style="1" customWidth="1"/>
    <col min="9" max="9" width="27.140625" style="1" customWidth="1"/>
  </cols>
  <sheetData>
    <row r="1" spans="1:9" s="6" customFormat="1" ht="42" customHeight="1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5" t="s">
        <v>5</v>
      </c>
      <c r="G1" s="5" t="s">
        <v>6</v>
      </c>
      <c r="H1" s="5" t="s">
        <v>7</v>
      </c>
      <c r="I1" s="5" t="s">
        <v>127</v>
      </c>
    </row>
    <row r="2" spans="1:9">
      <c r="A2" s="2" t="s">
        <v>135</v>
      </c>
      <c r="B2" s="2" t="s">
        <v>136</v>
      </c>
      <c r="C2" s="3">
        <v>42217</v>
      </c>
      <c r="D2" s="3">
        <v>42582</v>
      </c>
      <c r="E2" s="2" t="s">
        <v>137</v>
      </c>
      <c r="F2" s="7">
        <v>25295.11976470588</v>
      </c>
      <c r="G2" s="7">
        <v>13807.089443963172</v>
      </c>
      <c r="H2" s="7">
        <v>11488.030320742708</v>
      </c>
      <c r="I2" s="7">
        <v>0</v>
      </c>
    </row>
    <row r="3" spans="1:9">
      <c r="A3" s="2" t="s">
        <v>135</v>
      </c>
      <c r="B3" s="2" t="s">
        <v>136</v>
      </c>
      <c r="C3" s="3">
        <v>42217</v>
      </c>
      <c r="D3" s="3">
        <v>42582</v>
      </c>
      <c r="E3" s="2" t="s">
        <v>138</v>
      </c>
      <c r="F3" s="8">
        <v>513.72294117647061</v>
      </c>
      <c r="G3" s="8">
        <v>280.41055603682906</v>
      </c>
      <c r="H3" s="8">
        <v>233.31238513964155</v>
      </c>
      <c r="I3" s="8">
        <v>0</v>
      </c>
    </row>
    <row r="4" spans="1:9">
      <c r="A4" s="2" t="s">
        <v>139</v>
      </c>
      <c r="B4" s="2" t="s">
        <v>140</v>
      </c>
      <c r="C4" s="3">
        <v>42217</v>
      </c>
      <c r="D4" s="3">
        <v>42582</v>
      </c>
      <c r="E4" s="2" t="s">
        <v>137</v>
      </c>
      <c r="F4" s="8">
        <v>4470.9935294117649</v>
      </c>
      <c r="G4" s="8">
        <v>3800.3445000000002</v>
      </c>
      <c r="H4" s="8">
        <v>670.64902941176479</v>
      </c>
      <c r="I4" s="8">
        <v>0</v>
      </c>
    </row>
    <row r="5" spans="1:9">
      <c r="A5" s="2" t="s">
        <v>139</v>
      </c>
      <c r="B5" s="2" t="s">
        <v>140</v>
      </c>
      <c r="C5" s="3">
        <v>42217</v>
      </c>
      <c r="D5" s="3">
        <v>42582</v>
      </c>
      <c r="E5" s="2" t="s">
        <v>138</v>
      </c>
      <c r="F5" s="8">
        <v>1440.7600000000002</v>
      </c>
      <c r="G5" s="8">
        <v>0</v>
      </c>
      <c r="H5" s="8">
        <v>1440.7600000000002</v>
      </c>
      <c r="I5" s="8">
        <v>0</v>
      </c>
    </row>
    <row r="6" spans="1:9">
      <c r="A6" s="2" t="s">
        <v>85</v>
      </c>
      <c r="B6" s="2" t="s">
        <v>141</v>
      </c>
      <c r="C6" s="3">
        <v>42217</v>
      </c>
      <c r="D6" s="3">
        <v>42582</v>
      </c>
      <c r="E6" s="2" t="s">
        <v>137</v>
      </c>
      <c r="F6" s="8">
        <v>16316.017647058823</v>
      </c>
      <c r="G6" s="8">
        <v>13868.615</v>
      </c>
      <c r="H6" s="8">
        <v>2447.4026470588233</v>
      </c>
      <c r="I6" s="8">
        <v>0</v>
      </c>
    </row>
    <row r="7" spans="1:9">
      <c r="A7" s="2" t="s">
        <v>85</v>
      </c>
      <c r="B7" s="2" t="s">
        <v>141</v>
      </c>
      <c r="C7" s="3">
        <v>42217</v>
      </c>
      <c r="D7" s="3">
        <v>42582</v>
      </c>
      <c r="E7" s="2" t="s">
        <v>138</v>
      </c>
      <c r="F7" s="8">
        <v>58926.710823529378</v>
      </c>
      <c r="G7" s="8">
        <v>50087.704199999971</v>
      </c>
      <c r="H7" s="8">
        <v>8839.0066235294071</v>
      </c>
      <c r="I7" s="8">
        <v>0</v>
      </c>
    </row>
    <row r="8" spans="1:9">
      <c r="A8" s="2" t="s">
        <v>85</v>
      </c>
      <c r="B8" s="2" t="s">
        <v>141</v>
      </c>
      <c r="C8" s="3">
        <v>42217</v>
      </c>
      <c r="D8" s="3">
        <v>42582</v>
      </c>
      <c r="E8" s="2" t="s">
        <v>142</v>
      </c>
      <c r="F8" s="8">
        <v>222207.33835294185</v>
      </c>
      <c r="G8" s="8">
        <v>188876.23760000058</v>
      </c>
      <c r="H8" s="8">
        <v>33331.100752941275</v>
      </c>
      <c r="I8" s="8">
        <v>0</v>
      </c>
    </row>
    <row r="9" spans="1:9">
      <c r="A9" s="2" t="s">
        <v>143</v>
      </c>
      <c r="B9" s="2" t="s">
        <v>144</v>
      </c>
      <c r="C9" s="3">
        <v>42217</v>
      </c>
      <c r="D9" s="3">
        <v>42582</v>
      </c>
      <c r="E9" s="2" t="s">
        <v>138</v>
      </c>
      <c r="F9" s="8">
        <v>1040.6781176470588</v>
      </c>
      <c r="G9" s="8">
        <v>884.57640000000004</v>
      </c>
      <c r="H9" s="8">
        <v>156.10171764705876</v>
      </c>
      <c r="I9" s="8">
        <v>0</v>
      </c>
    </row>
    <row r="10" spans="1:9">
      <c r="A10" s="2" t="s">
        <v>107</v>
      </c>
      <c r="B10" s="2" t="s">
        <v>145</v>
      </c>
      <c r="C10" s="3">
        <v>42217</v>
      </c>
      <c r="D10" s="3">
        <v>42582</v>
      </c>
      <c r="E10" s="2" t="s">
        <v>137</v>
      </c>
      <c r="F10" s="8">
        <v>114054.35162500005</v>
      </c>
      <c r="G10" s="8">
        <v>91243.481300000043</v>
      </c>
      <c r="H10" s="8">
        <v>22810.870325000011</v>
      </c>
      <c r="I10" s="8">
        <v>0</v>
      </c>
    </row>
    <row r="11" spans="1:9">
      <c r="A11" s="2" t="s">
        <v>107</v>
      </c>
      <c r="B11" s="2" t="s">
        <v>145</v>
      </c>
      <c r="C11" s="3">
        <v>42217</v>
      </c>
      <c r="D11" s="3">
        <v>42582</v>
      </c>
      <c r="E11" s="2" t="s">
        <v>138</v>
      </c>
      <c r="F11" s="7">
        <v>20035.467124999999</v>
      </c>
      <c r="G11" s="8">
        <v>16028.3737</v>
      </c>
      <c r="H11" s="8">
        <v>4007.0934249999991</v>
      </c>
      <c r="I11" s="8">
        <v>0</v>
      </c>
    </row>
    <row r="12" spans="1:9">
      <c r="A12" s="2" t="s">
        <v>107</v>
      </c>
      <c r="B12" s="2" t="s">
        <v>145</v>
      </c>
      <c r="C12" s="3">
        <v>42217</v>
      </c>
      <c r="D12" s="3">
        <v>42582</v>
      </c>
      <c r="E12" s="2" t="s">
        <v>142</v>
      </c>
      <c r="F12" s="8">
        <v>1331.1415</v>
      </c>
      <c r="G12" s="8">
        <v>1064.9132</v>
      </c>
      <c r="H12" s="8">
        <v>266.22829999999999</v>
      </c>
      <c r="I12" s="8">
        <v>0</v>
      </c>
    </row>
    <row r="13" spans="1:9">
      <c r="A13" s="2" t="s">
        <v>108</v>
      </c>
      <c r="B13" s="2" t="s">
        <v>146</v>
      </c>
      <c r="C13" s="3">
        <v>42217</v>
      </c>
      <c r="D13" s="3">
        <v>42582</v>
      </c>
      <c r="E13" s="2" t="s">
        <v>137</v>
      </c>
      <c r="F13" s="8">
        <v>29797.398941176471</v>
      </c>
      <c r="G13" s="8">
        <v>25327.789099999998</v>
      </c>
      <c r="H13" s="8">
        <v>4469.6098411764724</v>
      </c>
      <c r="I13" s="8">
        <v>0</v>
      </c>
    </row>
    <row r="14" spans="1:9">
      <c r="A14" s="2" t="s">
        <v>108</v>
      </c>
      <c r="B14" s="2" t="s">
        <v>146</v>
      </c>
      <c r="C14" s="3">
        <v>42217</v>
      </c>
      <c r="D14" s="3">
        <v>42582</v>
      </c>
      <c r="E14" s="2" t="s">
        <v>138</v>
      </c>
      <c r="F14" s="8">
        <v>18261.903999999999</v>
      </c>
      <c r="G14" s="8">
        <v>15522.618399999999</v>
      </c>
      <c r="H14" s="8">
        <v>2739.2855999999992</v>
      </c>
      <c r="I14" s="8">
        <v>0</v>
      </c>
    </row>
    <row r="15" spans="1:9">
      <c r="A15" s="2" t="s">
        <v>108</v>
      </c>
      <c r="B15" s="2" t="s">
        <v>146</v>
      </c>
      <c r="C15" s="3">
        <v>42217</v>
      </c>
      <c r="D15" s="3">
        <v>42582</v>
      </c>
      <c r="E15" s="2" t="s">
        <v>142</v>
      </c>
      <c r="F15" s="8">
        <v>22841.039294117651</v>
      </c>
      <c r="G15" s="8">
        <v>19414.883400000002</v>
      </c>
      <c r="H15" s="8">
        <v>3426.1558941176481</v>
      </c>
      <c r="I15" s="8">
        <v>0</v>
      </c>
    </row>
    <row r="16" spans="1:9">
      <c r="A16" s="2" t="s">
        <v>147</v>
      </c>
      <c r="B16" s="2" t="s">
        <v>148</v>
      </c>
      <c r="C16" s="3">
        <v>42217</v>
      </c>
      <c r="D16" s="3">
        <v>42582</v>
      </c>
      <c r="E16" s="2" t="s">
        <v>137</v>
      </c>
      <c r="F16" s="8">
        <v>29484</v>
      </c>
      <c r="G16" s="8">
        <v>22654</v>
      </c>
      <c r="H16" s="8">
        <f>F16-G16</f>
        <v>6830</v>
      </c>
      <c r="I16" s="8">
        <v>0</v>
      </c>
    </row>
    <row r="17" spans="1:9">
      <c r="A17" s="2" t="s">
        <v>147</v>
      </c>
      <c r="B17" s="2" t="s">
        <v>148</v>
      </c>
      <c r="C17" s="3">
        <v>42217</v>
      </c>
      <c r="D17" s="3">
        <v>42582</v>
      </c>
      <c r="E17" s="2" t="s">
        <v>138</v>
      </c>
      <c r="F17" s="8">
        <v>9136</v>
      </c>
      <c r="G17" s="8">
        <v>7749</v>
      </c>
      <c r="H17" s="8">
        <f>F17-G17</f>
        <v>1387</v>
      </c>
      <c r="I17" s="8">
        <v>0</v>
      </c>
    </row>
    <row r="18" spans="1:9">
      <c r="A18" s="2" t="s">
        <v>147</v>
      </c>
      <c r="B18" s="2" t="s">
        <v>148</v>
      </c>
      <c r="C18" s="3">
        <v>42217</v>
      </c>
      <c r="D18" s="3">
        <v>42582</v>
      </c>
      <c r="E18" s="2" t="s">
        <v>142</v>
      </c>
      <c r="F18" s="8">
        <v>2555</v>
      </c>
      <c r="G18" s="8">
        <v>1140</v>
      </c>
      <c r="H18" s="8">
        <f>F18-G18</f>
        <v>1415</v>
      </c>
      <c r="I18" s="8">
        <v>0</v>
      </c>
    </row>
    <row r="19" spans="1:9">
      <c r="A19" s="2" t="s">
        <v>147</v>
      </c>
      <c r="B19" s="2" t="s">
        <v>148</v>
      </c>
      <c r="C19" s="3">
        <v>42217</v>
      </c>
      <c r="D19" s="3">
        <v>42582</v>
      </c>
      <c r="E19" s="2" t="s">
        <v>149</v>
      </c>
      <c r="F19" s="8">
        <v>0</v>
      </c>
      <c r="G19" s="8">
        <v>0</v>
      </c>
      <c r="H19" s="8">
        <v>0</v>
      </c>
      <c r="I19" s="8">
        <v>0</v>
      </c>
    </row>
    <row r="20" spans="1:9">
      <c r="A20" s="2" t="s">
        <v>150</v>
      </c>
      <c r="B20" s="2" t="s">
        <v>151</v>
      </c>
      <c r="C20" s="3">
        <v>42217</v>
      </c>
      <c r="D20" s="3">
        <v>42582</v>
      </c>
      <c r="E20" s="2" t="s">
        <v>137</v>
      </c>
      <c r="F20" s="8">
        <v>859726.08409090876</v>
      </c>
      <c r="G20" s="8">
        <v>756558.95399999968</v>
      </c>
      <c r="H20" s="8">
        <v>103167.13009090908</v>
      </c>
      <c r="I20" s="8">
        <v>0</v>
      </c>
    </row>
    <row r="21" spans="1:9">
      <c r="A21" s="2" t="s">
        <v>150</v>
      </c>
      <c r="B21" s="2" t="s">
        <v>151</v>
      </c>
      <c r="C21" s="3">
        <v>42217</v>
      </c>
      <c r="D21" s="3">
        <v>42582</v>
      </c>
      <c r="E21" s="2" t="s">
        <v>138</v>
      </c>
      <c r="F21" s="8">
        <v>439020.50874999975</v>
      </c>
      <c r="G21" s="8">
        <v>386338.04769999976</v>
      </c>
      <c r="H21" s="8">
        <v>52682.461049999984</v>
      </c>
      <c r="I21" s="8">
        <v>0</v>
      </c>
    </row>
    <row r="22" spans="1:9">
      <c r="A22" s="2" t="s">
        <v>150</v>
      </c>
      <c r="B22" s="2" t="s">
        <v>151</v>
      </c>
      <c r="C22" s="3">
        <v>42217</v>
      </c>
      <c r="D22" s="3">
        <v>42582</v>
      </c>
      <c r="E22" s="2" t="s">
        <v>142</v>
      </c>
      <c r="F22" s="8">
        <v>635842.39625000232</v>
      </c>
      <c r="G22" s="8">
        <v>559541.30870000203</v>
      </c>
      <c r="H22" s="8">
        <v>76301.087550000288</v>
      </c>
      <c r="I22" s="8">
        <v>0</v>
      </c>
    </row>
    <row r="23" spans="1:9">
      <c r="A23" s="2" t="s">
        <v>89</v>
      </c>
      <c r="B23" s="2" t="s">
        <v>152</v>
      </c>
      <c r="C23" s="3">
        <v>42217</v>
      </c>
      <c r="D23" s="3">
        <v>42582</v>
      </c>
      <c r="E23" s="2" t="s">
        <v>137</v>
      </c>
      <c r="F23" s="8">
        <v>8660.5951764705878</v>
      </c>
      <c r="G23" s="8">
        <v>7361.5059000000001</v>
      </c>
      <c r="H23" s="8">
        <v>1299.0892764705877</v>
      </c>
      <c r="I23" s="8">
        <v>0</v>
      </c>
    </row>
    <row r="24" spans="1:9">
      <c r="A24" s="2" t="s">
        <v>89</v>
      </c>
      <c r="B24" s="2" t="s">
        <v>152</v>
      </c>
      <c r="C24" s="3">
        <v>42217</v>
      </c>
      <c r="D24" s="3">
        <v>42582</v>
      </c>
      <c r="E24" s="2" t="s">
        <v>138</v>
      </c>
      <c r="F24" s="8">
        <v>50321.843058823528</v>
      </c>
      <c r="G24" s="8">
        <v>42773.566599999998</v>
      </c>
      <c r="H24" s="8">
        <v>7548.2764588235295</v>
      </c>
      <c r="I24" s="8">
        <v>0</v>
      </c>
    </row>
    <row r="25" spans="1:9">
      <c r="A25" s="2" t="s">
        <v>89</v>
      </c>
      <c r="B25" s="2" t="s">
        <v>152</v>
      </c>
      <c r="C25" s="3">
        <v>42217</v>
      </c>
      <c r="D25" s="3">
        <v>42582</v>
      </c>
      <c r="E25" s="2" t="s">
        <v>142</v>
      </c>
      <c r="F25" s="8">
        <v>219706.4811764711</v>
      </c>
      <c r="G25" s="8">
        <v>186750.50900000043</v>
      </c>
      <c r="H25" s="8">
        <v>32955.972176470677</v>
      </c>
      <c r="I25" s="8">
        <v>0</v>
      </c>
    </row>
    <row r="26" spans="1:9">
      <c r="A26" s="2" t="s">
        <v>153</v>
      </c>
      <c r="B26" s="2" t="s">
        <v>154</v>
      </c>
      <c r="C26" s="3">
        <v>42217</v>
      </c>
      <c r="D26" s="3">
        <v>42582</v>
      </c>
      <c r="E26" s="2" t="s">
        <v>137</v>
      </c>
      <c r="F26" s="8">
        <v>53915</v>
      </c>
      <c r="G26" s="8">
        <v>42645</v>
      </c>
      <c r="H26" s="8">
        <f>F26-G26</f>
        <v>11270</v>
      </c>
      <c r="I26" s="8">
        <v>0</v>
      </c>
    </row>
    <row r="27" spans="1:9">
      <c r="A27" s="2" t="s">
        <v>153</v>
      </c>
      <c r="B27" s="2" t="s">
        <v>154</v>
      </c>
      <c r="C27" s="3">
        <v>42217</v>
      </c>
      <c r="D27" s="3">
        <v>42582</v>
      </c>
      <c r="E27" s="2" t="s">
        <v>138</v>
      </c>
      <c r="F27" s="8">
        <v>12651</v>
      </c>
      <c r="G27" s="8">
        <v>20146</v>
      </c>
      <c r="H27" s="8">
        <f>F27-G27</f>
        <v>-7495</v>
      </c>
      <c r="I27" s="8">
        <v>0</v>
      </c>
    </row>
    <row r="28" spans="1:9">
      <c r="A28" s="2" t="s">
        <v>153</v>
      </c>
      <c r="B28" s="2" t="s">
        <v>154</v>
      </c>
      <c r="C28" s="3">
        <v>42217</v>
      </c>
      <c r="D28" s="3">
        <v>42582</v>
      </c>
      <c r="E28" s="2" t="s">
        <v>142</v>
      </c>
      <c r="F28" s="8">
        <v>4913</v>
      </c>
      <c r="G28" s="8">
        <v>5370</v>
      </c>
      <c r="H28" s="8">
        <f>F28-G28</f>
        <v>-457</v>
      </c>
      <c r="I28" s="8">
        <v>0</v>
      </c>
    </row>
    <row r="29" spans="1:9">
      <c r="A29" s="2" t="s">
        <v>155</v>
      </c>
      <c r="B29" s="2" t="s">
        <v>156</v>
      </c>
      <c r="C29" s="3">
        <v>42217</v>
      </c>
      <c r="D29" s="3">
        <v>42582</v>
      </c>
      <c r="E29" s="2" t="s">
        <v>137</v>
      </c>
      <c r="F29" s="8">
        <v>2027.7983529411765</v>
      </c>
      <c r="G29" s="8">
        <v>0</v>
      </c>
      <c r="H29" s="8">
        <v>2027.7983529411765</v>
      </c>
      <c r="I29" s="8">
        <v>0</v>
      </c>
    </row>
    <row r="30" spans="1:9">
      <c r="A30" s="2" t="s">
        <v>155</v>
      </c>
      <c r="B30" s="2" t="s">
        <v>156</v>
      </c>
      <c r="C30" s="3">
        <v>42217</v>
      </c>
      <c r="D30" s="3">
        <v>42582</v>
      </c>
      <c r="E30" s="2" t="s">
        <v>142</v>
      </c>
      <c r="F30" s="8">
        <v>1211.4515294117648</v>
      </c>
      <c r="G30" s="8">
        <v>0</v>
      </c>
      <c r="H30" s="8">
        <v>1211.4515294117648</v>
      </c>
      <c r="I30" s="8">
        <v>0</v>
      </c>
    </row>
    <row r="31" spans="1:9">
      <c r="A31" s="2" t="s">
        <v>157</v>
      </c>
      <c r="B31" s="2" t="s">
        <v>158</v>
      </c>
      <c r="C31" s="3">
        <v>42217</v>
      </c>
      <c r="D31" s="3">
        <v>42582</v>
      </c>
      <c r="E31" s="2" t="s">
        <v>137</v>
      </c>
      <c r="F31" s="8">
        <v>13564.442324808184</v>
      </c>
      <c r="G31" s="8">
        <v>7665</v>
      </c>
      <c r="H31" s="8">
        <v>5899.4423248081839</v>
      </c>
      <c r="I31" s="8">
        <v>0</v>
      </c>
    </row>
    <row r="32" spans="1:9">
      <c r="A32" s="2" t="s">
        <v>159</v>
      </c>
      <c r="B32" s="2" t="s">
        <v>160</v>
      </c>
      <c r="C32" s="3">
        <v>42217</v>
      </c>
      <c r="D32" s="3">
        <v>42582</v>
      </c>
      <c r="E32" s="2" t="s">
        <v>137</v>
      </c>
      <c r="F32" s="8">
        <v>3865.9767686274508</v>
      </c>
      <c r="G32" s="8">
        <v>0</v>
      </c>
      <c r="H32" s="8">
        <v>3865.9767686274508</v>
      </c>
      <c r="I32" s="8">
        <v>0</v>
      </c>
    </row>
    <row r="33" spans="1:9">
      <c r="A33" s="2" t="s">
        <v>161</v>
      </c>
      <c r="B33" s="2" t="s">
        <v>162</v>
      </c>
      <c r="C33" s="3">
        <v>42217</v>
      </c>
      <c r="D33" s="3">
        <v>42582</v>
      </c>
      <c r="E33" s="2" t="s">
        <v>149</v>
      </c>
      <c r="F33" s="8">
        <v>47031.180000000008</v>
      </c>
      <c r="G33" s="8">
        <v>0</v>
      </c>
      <c r="H33" s="8">
        <v>47031.180000000008</v>
      </c>
      <c r="I33" s="8">
        <v>0</v>
      </c>
    </row>
    <row r="34" spans="1:9">
      <c r="A34" s="2" t="s">
        <v>163</v>
      </c>
      <c r="B34" s="2" t="s">
        <v>164</v>
      </c>
      <c r="C34" s="3">
        <v>42217</v>
      </c>
      <c r="D34" s="3">
        <v>42582</v>
      </c>
      <c r="E34" s="2" t="s">
        <v>137</v>
      </c>
      <c r="F34" s="8">
        <v>224118.87349999996</v>
      </c>
      <c r="G34" s="8">
        <v>179295.09879999998</v>
      </c>
      <c r="H34" s="8">
        <v>44823.77469999998</v>
      </c>
      <c r="I34" s="8">
        <v>0</v>
      </c>
    </row>
    <row r="35" spans="1:9">
      <c r="A35" s="2" t="s">
        <v>163</v>
      </c>
      <c r="B35" s="2" t="s">
        <v>164</v>
      </c>
      <c r="C35" s="3">
        <v>42217</v>
      </c>
      <c r="D35" s="3">
        <v>42582</v>
      </c>
      <c r="E35" s="2" t="s">
        <v>138</v>
      </c>
      <c r="F35" s="8">
        <v>29529.812624999995</v>
      </c>
      <c r="G35" s="8">
        <v>23623.850099999996</v>
      </c>
      <c r="H35" s="8">
        <v>5905.962524999999</v>
      </c>
      <c r="I35" s="8">
        <v>0</v>
      </c>
    </row>
    <row r="36" spans="1:9">
      <c r="A36" s="2" t="s">
        <v>163</v>
      </c>
      <c r="B36" s="2" t="s">
        <v>164</v>
      </c>
      <c r="C36" s="3">
        <v>42217</v>
      </c>
      <c r="D36" s="3">
        <v>42582</v>
      </c>
      <c r="E36" s="2" t="s">
        <v>142</v>
      </c>
      <c r="F36" s="8">
        <v>3322.0293750000001</v>
      </c>
      <c r="G36" s="8">
        <v>2657.6235000000001</v>
      </c>
      <c r="H36" s="8">
        <v>664.40587499999992</v>
      </c>
      <c r="I36" s="8">
        <v>0</v>
      </c>
    </row>
    <row r="37" spans="1:9">
      <c r="A37" s="2" t="s">
        <v>165</v>
      </c>
      <c r="B37" s="2" t="s">
        <v>164</v>
      </c>
      <c r="C37" s="3">
        <v>42217</v>
      </c>
      <c r="D37" s="3">
        <v>42582</v>
      </c>
      <c r="E37" s="2" t="s">
        <v>137</v>
      </c>
      <c r="F37" s="8">
        <v>191564.7139999998</v>
      </c>
      <c r="G37" s="8">
        <v>153251.77119999984</v>
      </c>
      <c r="H37" s="8">
        <v>38312.942799999961</v>
      </c>
      <c r="I37" s="8">
        <v>0</v>
      </c>
    </row>
    <row r="38" spans="1:9">
      <c r="A38" s="2" t="s">
        <v>165</v>
      </c>
      <c r="B38" s="2" t="s">
        <v>164</v>
      </c>
      <c r="C38" s="3">
        <v>42217</v>
      </c>
      <c r="D38" s="3">
        <v>42582</v>
      </c>
      <c r="E38" s="2" t="s">
        <v>138</v>
      </c>
      <c r="F38" s="8">
        <v>53379.155374999995</v>
      </c>
      <c r="G38" s="8">
        <v>42703.3243</v>
      </c>
      <c r="H38" s="8">
        <v>10675.831074999995</v>
      </c>
      <c r="I38" s="8">
        <v>0</v>
      </c>
    </row>
    <row r="39" spans="1:9">
      <c r="A39" s="2" t="s">
        <v>165</v>
      </c>
      <c r="B39" s="2" t="s">
        <v>164</v>
      </c>
      <c r="C39" s="3">
        <v>42217</v>
      </c>
      <c r="D39" s="3">
        <v>42582</v>
      </c>
      <c r="E39" s="2" t="s">
        <v>142</v>
      </c>
      <c r="F39" s="8">
        <v>4608.5792499999998</v>
      </c>
      <c r="G39" s="8">
        <v>3686.8633999999997</v>
      </c>
      <c r="H39" s="8">
        <v>921.71585000000005</v>
      </c>
      <c r="I39" s="8">
        <v>0</v>
      </c>
    </row>
    <row r="40" spans="1:9">
      <c r="A40" s="2" t="s">
        <v>166</v>
      </c>
      <c r="B40" s="2" t="s">
        <v>167</v>
      </c>
      <c r="C40" s="3">
        <v>42217</v>
      </c>
      <c r="D40" s="3">
        <v>42582</v>
      </c>
      <c r="E40" s="2" t="s">
        <v>137</v>
      </c>
      <c r="F40" s="8">
        <v>5173</v>
      </c>
      <c r="G40" s="8">
        <v>4603</v>
      </c>
      <c r="H40" s="8">
        <f>F40-G40</f>
        <v>570</v>
      </c>
      <c r="I40" s="8">
        <v>0</v>
      </c>
    </row>
    <row r="41" spans="1:9">
      <c r="A41" s="2" t="s">
        <v>110</v>
      </c>
      <c r="B41" s="2" t="s">
        <v>168</v>
      </c>
      <c r="C41" s="3">
        <v>42217</v>
      </c>
      <c r="D41" s="3">
        <v>42582</v>
      </c>
      <c r="E41" s="2" t="s">
        <v>137</v>
      </c>
      <c r="F41" s="8">
        <v>189943.1484705882</v>
      </c>
      <c r="G41" s="8">
        <v>161451.67619999996</v>
      </c>
      <c r="H41" s="8">
        <v>28491.472270588245</v>
      </c>
      <c r="I41" s="8">
        <v>0</v>
      </c>
    </row>
    <row r="42" spans="1:9">
      <c r="A42" s="2" t="s">
        <v>110</v>
      </c>
      <c r="B42" s="2" t="s">
        <v>168</v>
      </c>
      <c r="C42" s="3">
        <v>42217</v>
      </c>
      <c r="D42" s="3">
        <v>42582</v>
      </c>
      <c r="E42" s="2" t="s">
        <v>138</v>
      </c>
      <c r="F42" s="8">
        <v>15046.531529411766</v>
      </c>
      <c r="G42" s="8">
        <v>12789.551800000001</v>
      </c>
      <c r="H42" s="8">
        <v>2256.9797294117652</v>
      </c>
      <c r="I42" s="8">
        <v>0</v>
      </c>
    </row>
    <row r="43" spans="1:9">
      <c r="A43" s="2" t="s">
        <v>110</v>
      </c>
      <c r="B43" s="2" t="s">
        <v>168</v>
      </c>
      <c r="C43" s="3">
        <v>42217</v>
      </c>
      <c r="D43" s="3">
        <v>42582</v>
      </c>
      <c r="E43" s="2" t="s">
        <v>149</v>
      </c>
      <c r="F43" s="8">
        <v>5191.0630588235299</v>
      </c>
      <c r="G43" s="8">
        <v>4412.4036000000006</v>
      </c>
      <c r="H43" s="8">
        <v>778.65945882352935</v>
      </c>
      <c r="I43" s="8">
        <v>0</v>
      </c>
    </row>
    <row r="44" spans="1:9">
      <c r="A44" s="2" t="s">
        <v>90</v>
      </c>
      <c r="B44" s="2" t="s">
        <v>169</v>
      </c>
      <c r="C44" s="3">
        <v>42217</v>
      </c>
      <c r="D44" s="3">
        <v>42582</v>
      </c>
      <c r="E44" s="2" t="s">
        <v>137</v>
      </c>
      <c r="F44" s="8">
        <v>68055.658352941158</v>
      </c>
      <c r="G44" s="8">
        <v>57847.309599999986</v>
      </c>
      <c r="H44" s="8">
        <v>10208.348752941172</v>
      </c>
      <c r="I44" s="8">
        <v>0</v>
      </c>
    </row>
    <row r="45" spans="1:9">
      <c r="A45" s="2" t="s">
        <v>90</v>
      </c>
      <c r="B45" s="2" t="s">
        <v>169</v>
      </c>
      <c r="C45" s="3">
        <v>42217</v>
      </c>
      <c r="D45" s="3">
        <v>42582</v>
      </c>
      <c r="E45" s="2" t="s">
        <v>138</v>
      </c>
      <c r="F45" s="8">
        <v>37946.110588235315</v>
      </c>
      <c r="G45" s="8">
        <v>32254.194000000018</v>
      </c>
      <c r="H45" s="8">
        <v>5691.9165882352972</v>
      </c>
      <c r="I45" s="8">
        <v>0</v>
      </c>
    </row>
    <row r="46" spans="1:9">
      <c r="A46" s="2" t="s">
        <v>90</v>
      </c>
      <c r="B46" s="2" t="s">
        <v>169</v>
      </c>
      <c r="C46" s="3">
        <v>42217</v>
      </c>
      <c r="D46" s="3">
        <v>42582</v>
      </c>
      <c r="E46" s="2" t="s">
        <v>142</v>
      </c>
      <c r="F46" s="8">
        <v>29256.426470588242</v>
      </c>
      <c r="G46" s="8">
        <v>24867.962500000005</v>
      </c>
      <c r="H46" s="8">
        <v>4388.4639705882364</v>
      </c>
      <c r="I46" s="8">
        <v>0</v>
      </c>
    </row>
    <row r="47" spans="1:9">
      <c r="A47" s="2" t="s">
        <v>112</v>
      </c>
      <c r="B47" s="2" t="s">
        <v>170</v>
      </c>
      <c r="C47" s="3">
        <v>42217</v>
      </c>
      <c r="D47" s="3">
        <v>42582</v>
      </c>
      <c r="E47" s="2" t="s">
        <v>137</v>
      </c>
      <c r="F47" s="8">
        <v>18096.984823529412</v>
      </c>
      <c r="G47" s="8">
        <v>15382.437099999999</v>
      </c>
      <c r="H47" s="8">
        <v>2714.5477235294129</v>
      </c>
      <c r="I47" s="8">
        <v>0</v>
      </c>
    </row>
    <row r="48" spans="1:9">
      <c r="A48" s="2" t="s">
        <v>112</v>
      </c>
      <c r="B48" s="2" t="s">
        <v>170</v>
      </c>
      <c r="C48" s="3">
        <v>42217</v>
      </c>
      <c r="D48" s="3">
        <v>42582</v>
      </c>
      <c r="E48" s="2" t="s">
        <v>138</v>
      </c>
      <c r="F48" s="8">
        <v>6746.2615294117631</v>
      </c>
      <c r="G48" s="8">
        <v>5734.3222999999989</v>
      </c>
      <c r="H48" s="8">
        <v>1011.9392294117642</v>
      </c>
      <c r="I48" s="8">
        <v>0</v>
      </c>
    </row>
    <row r="49" spans="1:9">
      <c r="A49" s="2" t="s">
        <v>112</v>
      </c>
      <c r="B49" s="2" t="s">
        <v>170</v>
      </c>
      <c r="C49" s="3">
        <v>42217</v>
      </c>
      <c r="D49" s="3">
        <v>42582</v>
      </c>
      <c r="E49" s="2" t="s">
        <v>149</v>
      </c>
      <c r="F49" s="8">
        <v>208.65729411764707</v>
      </c>
      <c r="G49" s="8">
        <v>177.3587</v>
      </c>
      <c r="H49" s="8">
        <v>31.29859411764707</v>
      </c>
      <c r="I49" s="8">
        <v>0</v>
      </c>
    </row>
    <row r="50" spans="1:9">
      <c r="A50" s="2" t="s">
        <v>171</v>
      </c>
      <c r="B50" s="2" t="s">
        <v>172</v>
      </c>
      <c r="C50" s="3">
        <v>42217</v>
      </c>
      <c r="D50" s="3">
        <v>42582</v>
      </c>
      <c r="E50" s="2" t="s">
        <v>137</v>
      </c>
      <c r="F50" s="8">
        <v>1143.2863529411766</v>
      </c>
      <c r="G50" s="8">
        <v>971.79340000000002</v>
      </c>
      <c r="H50" s="8">
        <v>171.49295294117655</v>
      </c>
      <c r="I50" s="8">
        <v>0</v>
      </c>
    </row>
  </sheetData>
  <sheetProtection selectLockedCells="1" selectUnlockedCells="1"/>
  <autoFilter ref="A1:I1" xr:uid="{6524C1FA-66FD-4660-9574-8B74FEBCF7B9}"/>
  <pageMargins left="0.7" right="0.7" top="0.75" bottom="0.75" header="0.3" footer="0.3"/>
  <pageSetup paperSize="9" orientation="portrait" r:id="rId1"/>
  <headerFooter>
    <oddHeader>&amp;L&amp;"Calibri"&amp;10&amp;K000000Classified: Internal Personal and Confidential&amp;1#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80"/>
  <sheetViews>
    <sheetView topLeftCell="A52" workbookViewId="0">
      <selection activeCell="A19" sqref="A19"/>
    </sheetView>
  </sheetViews>
  <sheetFormatPr defaultRowHeight="12.6"/>
  <cols>
    <col min="1" max="1" width="63" bestFit="1" customWidth="1"/>
    <col min="2" max="2" width="12.85546875" customWidth="1"/>
    <col min="3" max="4" width="10.140625" bestFit="1" customWidth="1"/>
    <col min="5" max="5" width="89.42578125" bestFit="1" customWidth="1"/>
    <col min="6" max="6" width="21.42578125" style="1" customWidth="1"/>
    <col min="7" max="7" width="20.5703125" style="1" customWidth="1"/>
    <col min="8" max="8" width="20.85546875" style="1" customWidth="1"/>
    <col min="9" max="9" width="27.140625" style="1" customWidth="1"/>
  </cols>
  <sheetData>
    <row r="1" spans="1:9" s="6" customFormat="1" ht="42" customHeight="1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5" t="s">
        <v>5</v>
      </c>
      <c r="G1" s="5" t="s">
        <v>6</v>
      </c>
      <c r="H1" s="5" t="s">
        <v>7</v>
      </c>
      <c r="I1" s="5" t="s">
        <v>127</v>
      </c>
    </row>
    <row r="2" spans="1:9">
      <c r="A2" s="2" t="s">
        <v>173</v>
      </c>
      <c r="B2" s="2">
        <v>10019332</v>
      </c>
      <c r="C2" s="3">
        <v>41852</v>
      </c>
      <c r="D2" s="3">
        <v>42216</v>
      </c>
      <c r="E2" s="2" t="s">
        <v>174</v>
      </c>
      <c r="F2" s="7">
        <v>24759</v>
      </c>
      <c r="G2" s="7">
        <v>16367</v>
      </c>
      <c r="H2" s="7">
        <v>8391</v>
      </c>
      <c r="I2" s="7">
        <v>0</v>
      </c>
    </row>
    <row r="3" spans="1:9">
      <c r="A3" s="2" t="s">
        <v>135</v>
      </c>
      <c r="B3" s="2">
        <v>10000093</v>
      </c>
      <c r="C3" s="3">
        <v>41852</v>
      </c>
      <c r="D3" s="3">
        <v>42216</v>
      </c>
      <c r="E3" s="2" t="s">
        <v>175</v>
      </c>
      <c r="F3" s="8">
        <v>15940</v>
      </c>
      <c r="G3" s="8">
        <v>24300</v>
      </c>
      <c r="H3" s="8">
        <v>-8360</v>
      </c>
      <c r="I3" s="8">
        <v>0</v>
      </c>
    </row>
    <row r="4" spans="1:9">
      <c r="A4" s="2" t="s">
        <v>176</v>
      </c>
      <c r="B4" s="2">
        <v>10023369</v>
      </c>
      <c r="C4" s="3">
        <v>41852</v>
      </c>
      <c r="D4" s="3">
        <v>42216</v>
      </c>
      <c r="E4" s="2" t="s">
        <v>177</v>
      </c>
      <c r="F4" s="8">
        <v>4346</v>
      </c>
      <c r="G4" s="8">
        <v>0</v>
      </c>
      <c r="H4" s="8">
        <v>4346</v>
      </c>
      <c r="I4" s="8">
        <v>0</v>
      </c>
    </row>
    <row r="5" spans="1:9">
      <c r="A5" s="2" t="s">
        <v>176</v>
      </c>
      <c r="B5" s="2">
        <v>10023369</v>
      </c>
      <c r="C5" s="3">
        <v>41852</v>
      </c>
      <c r="D5" s="3">
        <v>42216</v>
      </c>
      <c r="E5" s="2" t="s">
        <v>175</v>
      </c>
      <c r="F5" s="8">
        <v>5960</v>
      </c>
      <c r="G5" s="8">
        <v>2150</v>
      </c>
      <c r="H5" s="8">
        <v>3810</v>
      </c>
      <c r="I5" s="8">
        <v>0</v>
      </c>
    </row>
    <row r="6" spans="1:9">
      <c r="A6" s="2" t="s">
        <v>26</v>
      </c>
      <c r="B6" s="2">
        <v>10037126</v>
      </c>
      <c r="C6" s="3">
        <v>41852</v>
      </c>
      <c r="D6" s="3">
        <v>42216</v>
      </c>
      <c r="E6" s="2" t="s">
        <v>174</v>
      </c>
      <c r="F6" s="8">
        <v>259092</v>
      </c>
      <c r="G6" s="8">
        <v>220228</v>
      </c>
      <c r="H6" s="8">
        <v>38864</v>
      </c>
      <c r="I6" s="8">
        <v>0</v>
      </c>
    </row>
    <row r="7" spans="1:9">
      <c r="A7" s="2" t="s">
        <v>178</v>
      </c>
      <c r="B7" s="2">
        <v>10037828</v>
      </c>
      <c r="C7" s="3">
        <v>41852</v>
      </c>
      <c r="D7" s="3">
        <v>42216</v>
      </c>
      <c r="E7" s="2" t="s">
        <v>175</v>
      </c>
      <c r="F7" s="8">
        <v>58869</v>
      </c>
      <c r="G7" s="8">
        <v>10491</v>
      </c>
      <c r="H7" s="8">
        <v>48378</v>
      </c>
      <c r="I7" s="8">
        <v>0</v>
      </c>
    </row>
    <row r="8" spans="1:9">
      <c r="A8" s="2" t="s">
        <v>178</v>
      </c>
      <c r="B8" s="2">
        <v>10037828</v>
      </c>
      <c r="C8" s="3">
        <v>41852</v>
      </c>
      <c r="D8" s="3">
        <v>42216</v>
      </c>
      <c r="E8" s="2" t="s">
        <v>177</v>
      </c>
      <c r="F8" s="8">
        <v>11424</v>
      </c>
      <c r="G8" s="8">
        <v>5676</v>
      </c>
      <c r="H8" s="8">
        <v>5748</v>
      </c>
      <c r="I8" s="8">
        <v>0</v>
      </c>
    </row>
    <row r="9" spans="1:9">
      <c r="A9" s="2" t="s">
        <v>179</v>
      </c>
      <c r="B9" s="2">
        <v>10000794</v>
      </c>
      <c r="C9" s="3">
        <v>41852</v>
      </c>
      <c r="D9" s="3">
        <v>42216</v>
      </c>
      <c r="E9" s="2" t="s">
        <v>175</v>
      </c>
      <c r="F9" s="8">
        <v>26819</v>
      </c>
      <c r="G9" s="8">
        <v>17025</v>
      </c>
      <c r="H9" s="8">
        <v>9794</v>
      </c>
      <c r="I9" s="8">
        <v>0</v>
      </c>
    </row>
    <row r="10" spans="1:9">
      <c r="A10" s="2" t="s">
        <v>180</v>
      </c>
      <c r="B10" s="2">
        <v>10000840</v>
      </c>
      <c r="C10" s="3">
        <v>41852</v>
      </c>
      <c r="D10" s="3">
        <v>42216</v>
      </c>
      <c r="E10" s="2" t="s">
        <v>175</v>
      </c>
      <c r="F10" s="8">
        <v>3357</v>
      </c>
      <c r="G10" s="8">
        <v>901</v>
      </c>
      <c r="H10" s="8">
        <v>2456</v>
      </c>
      <c r="I10" s="8">
        <v>0</v>
      </c>
    </row>
    <row r="11" spans="1:9">
      <c r="A11" s="2" t="s">
        <v>181</v>
      </c>
      <c r="B11" s="2">
        <v>10037936</v>
      </c>
      <c r="C11" s="3">
        <v>41852</v>
      </c>
      <c r="D11" s="3">
        <v>42216</v>
      </c>
      <c r="E11" s="2" t="s">
        <v>177</v>
      </c>
      <c r="F11" s="7">
        <v>11222</v>
      </c>
      <c r="G11" s="8">
        <v>4152</v>
      </c>
      <c r="H11" s="8">
        <v>7070</v>
      </c>
      <c r="I11" s="8">
        <v>0</v>
      </c>
    </row>
    <row r="12" spans="1:9">
      <c r="A12" s="2" t="s">
        <v>181</v>
      </c>
      <c r="B12" s="2">
        <v>10037936</v>
      </c>
      <c r="C12" s="3">
        <v>41852</v>
      </c>
      <c r="D12" s="3">
        <v>42216</v>
      </c>
      <c r="E12" s="2" t="s">
        <v>175</v>
      </c>
      <c r="F12" s="8">
        <v>2608</v>
      </c>
      <c r="G12" s="8">
        <v>994</v>
      </c>
      <c r="H12" s="8">
        <v>1614</v>
      </c>
      <c r="I12" s="8">
        <v>0</v>
      </c>
    </row>
    <row r="13" spans="1:9">
      <c r="A13" s="2" t="s">
        <v>139</v>
      </c>
      <c r="B13" s="2">
        <v>10001549</v>
      </c>
      <c r="C13" s="3">
        <v>41852</v>
      </c>
      <c r="D13" s="3">
        <v>42216</v>
      </c>
      <c r="E13" s="2" t="s">
        <v>175</v>
      </c>
      <c r="F13" s="8">
        <v>2394</v>
      </c>
      <c r="G13" s="8">
        <v>6036</v>
      </c>
      <c r="H13" s="8">
        <v>-3643</v>
      </c>
      <c r="I13" s="8">
        <v>0</v>
      </c>
    </row>
    <row r="14" spans="1:9">
      <c r="A14" s="2" t="s">
        <v>36</v>
      </c>
      <c r="B14" s="2">
        <v>10041086</v>
      </c>
      <c r="C14" s="3">
        <v>41852</v>
      </c>
      <c r="D14" s="3">
        <v>42216</v>
      </c>
      <c r="E14" s="2" t="s">
        <v>182</v>
      </c>
      <c r="F14" s="8">
        <v>226663</v>
      </c>
      <c r="G14" s="8">
        <v>192663</v>
      </c>
      <c r="H14" s="8">
        <v>33999</v>
      </c>
      <c r="I14" s="8">
        <v>0</v>
      </c>
    </row>
    <row r="15" spans="1:9">
      <c r="A15" s="2" t="s">
        <v>85</v>
      </c>
      <c r="B15" s="2">
        <v>10031127</v>
      </c>
      <c r="C15" s="3">
        <v>41852</v>
      </c>
      <c r="D15" s="3">
        <v>42216</v>
      </c>
      <c r="E15" s="2" t="s">
        <v>175</v>
      </c>
      <c r="F15" s="8">
        <v>18550</v>
      </c>
      <c r="G15" s="8">
        <v>15768</v>
      </c>
      <c r="H15" s="8">
        <v>2783</v>
      </c>
      <c r="I15" s="8">
        <v>0</v>
      </c>
    </row>
    <row r="16" spans="1:9">
      <c r="A16" s="2" t="s">
        <v>85</v>
      </c>
      <c r="B16" s="2">
        <v>10031127</v>
      </c>
      <c r="C16" s="3">
        <v>41852</v>
      </c>
      <c r="D16" s="3">
        <v>42216</v>
      </c>
      <c r="E16" s="2" t="s">
        <v>177</v>
      </c>
      <c r="F16" s="8">
        <v>213750</v>
      </c>
      <c r="G16" s="8">
        <v>181687</v>
      </c>
      <c r="H16" s="8">
        <v>32062</v>
      </c>
      <c r="I16" s="8">
        <v>0</v>
      </c>
    </row>
    <row r="17" spans="1:9">
      <c r="A17" s="2" t="s">
        <v>85</v>
      </c>
      <c r="B17" s="2">
        <v>10031127</v>
      </c>
      <c r="C17" s="3">
        <v>41852</v>
      </c>
      <c r="D17" s="3">
        <v>42216</v>
      </c>
      <c r="E17" s="2" t="s">
        <v>182</v>
      </c>
      <c r="F17" s="8">
        <v>8224</v>
      </c>
      <c r="G17" s="8">
        <v>6991</v>
      </c>
      <c r="H17" s="8">
        <v>1234</v>
      </c>
      <c r="I17" s="8">
        <v>0</v>
      </c>
    </row>
    <row r="18" spans="1:9">
      <c r="A18" s="2" t="s">
        <v>183</v>
      </c>
      <c r="B18" s="2">
        <v>10045531</v>
      </c>
      <c r="C18" s="3">
        <v>41852</v>
      </c>
      <c r="D18" s="3">
        <v>42216</v>
      </c>
      <c r="E18" s="2" t="s">
        <v>175</v>
      </c>
      <c r="F18" s="8">
        <v>9709</v>
      </c>
      <c r="G18" s="8">
        <v>767</v>
      </c>
      <c r="H18" s="8">
        <v>8942</v>
      </c>
      <c r="I18" s="8">
        <v>0</v>
      </c>
    </row>
    <row r="19" spans="1:9">
      <c r="A19" s="2" t="s">
        <v>143</v>
      </c>
      <c r="B19" s="2">
        <v>10014220</v>
      </c>
      <c r="C19" s="3">
        <v>41852</v>
      </c>
      <c r="D19" s="3">
        <v>42216</v>
      </c>
      <c r="E19" s="2" t="s">
        <v>177</v>
      </c>
      <c r="F19" s="8">
        <v>4163</v>
      </c>
      <c r="G19" s="8">
        <v>3538</v>
      </c>
      <c r="H19" s="8">
        <v>625</v>
      </c>
      <c r="I19" s="8">
        <v>0</v>
      </c>
    </row>
    <row r="20" spans="1:9">
      <c r="A20" s="2" t="s">
        <v>184</v>
      </c>
      <c r="B20" s="2">
        <v>10042151</v>
      </c>
      <c r="C20" s="3">
        <v>41852</v>
      </c>
      <c r="D20" s="3">
        <v>42216</v>
      </c>
      <c r="E20" s="2" t="s">
        <v>174</v>
      </c>
      <c r="F20" s="8">
        <v>156621</v>
      </c>
      <c r="G20" s="8">
        <v>52326</v>
      </c>
      <c r="H20" s="8">
        <v>104295</v>
      </c>
      <c r="I20" s="8">
        <v>0</v>
      </c>
    </row>
    <row r="21" spans="1:9">
      <c r="A21" s="2" t="s">
        <v>185</v>
      </c>
      <c r="B21" s="2">
        <v>10003146</v>
      </c>
      <c r="C21" s="3">
        <v>41852</v>
      </c>
      <c r="D21" s="3">
        <v>42216</v>
      </c>
      <c r="E21" s="2" t="s">
        <v>175</v>
      </c>
      <c r="F21" s="8">
        <v>7929</v>
      </c>
      <c r="G21" s="8">
        <v>26177</v>
      </c>
      <c r="H21" s="8">
        <v>-18248</v>
      </c>
      <c r="I21" s="8">
        <v>0</v>
      </c>
    </row>
    <row r="22" spans="1:9">
      <c r="A22" s="2" t="s">
        <v>186</v>
      </c>
      <c r="B22" s="2">
        <v>10026620</v>
      </c>
      <c r="C22" s="3">
        <v>41852</v>
      </c>
      <c r="D22" s="3">
        <v>42216</v>
      </c>
      <c r="E22" s="2" t="s">
        <v>175</v>
      </c>
      <c r="F22" s="8">
        <v>9574</v>
      </c>
      <c r="G22" s="8">
        <v>3502</v>
      </c>
      <c r="H22" s="8">
        <v>6072</v>
      </c>
      <c r="I22" s="8">
        <v>0</v>
      </c>
    </row>
    <row r="23" spans="1:9">
      <c r="A23" s="2" t="s">
        <v>183</v>
      </c>
      <c r="B23" s="2">
        <v>10045531</v>
      </c>
      <c r="C23" s="3">
        <v>41852</v>
      </c>
      <c r="D23" s="3">
        <v>42216</v>
      </c>
      <c r="E23" s="2" t="s">
        <v>177</v>
      </c>
      <c r="F23" s="8">
        <v>1656</v>
      </c>
      <c r="G23" s="8">
        <v>651</v>
      </c>
      <c r="H23" s="8">
        <v>1005</v>
      </c>
      <c r="I23" s="8">
        <v>0</v>
      </c>
    </row>
    <row r="24" spans="1:9">
      <c r="A24" s="2" t="s">
        <v>187</v>
      </c>
      <c r="B24" s="2">
        <v>10044768</v>
      </c>
      <c r="C24" s="3">
        <v>41852</v>
      </c>
      <c r="D24" s="3">
        <v>42216</v>
      </c>
      <c r="E24" s="2" t="s">
        <v>175</v>
      </c>
      <c r="F24" s="8">
        <v>1035</v>
      </c>
      <c r="G24" s="8">
        <v>358</v>
      </c>
      <c r="H24" s="8">
        <v>677</v>
      </c>
      <c r="I24" s="8">
        <v>0</v>
      </c>
    </row>
    <row r="25" spans="1:9">
      <c r="A25" s="2" t="s">
        <v>187</v>
      </c>
      <c r="B25" s="2">
        <v>10044768</v>
      </c>
      <c r="C25" s="3">
        <v>41852</v>
      </c>
      <c r="D25" s="3">
        <v>42216</v>
      </c>
      <c r="E25" s="2" t="s">
        <v>177</v>
      </c>
      <c r="F25" s="8">
        <v>1572</v>
      </c>
      <c r="G25" s="8">
        <v>262</v>
      </c>
      <c r="H25" s="8">
        <v>1310</v>
      </c>
      <c r="I25" s="8">
        <v>0</v>
      </c>
    </row>
    <row r="26" spans="1:9">
      <c r="A26" s="2" t="s">
        <v>188</v>
      </c>
      <c r="B26" s="2">
        <v>10047585</v>
      </c>
      <c r="C26" s="3">
        <v>41852</v>
      </c>
      <c r="D26" s="3">
        <v>42216</v>
      </c>
      <c r="E26" s="2" t="s">
        <v>175</v>
      </c>
      <c r="F26" s="8">
        <v>2888</v>
      </c>
      <c r="G26" s="8">
        <v>1100</v>
      </c>
      <c r="H26" s="8">
        <v>1788</v>
      </c>
      <c r="I26" s="8">
        <v>0</v>
      </c>
    </row>
    <row r="27" spans="1:9">
      <c r="A27" s="2" t="s">
        <v>188</v>
      </c>
      <c r="B27" s="2">
        <v>10047585</v>
      </c>
      <c r="C27" s="3">
        <v>41852</v>
      </c>
      <c r="D27" s="3">
        <v>42216</v>
      </c>
      <c r="E27" s="2" t="s">
        <v>177</v>
      </c>
      <c r="F27" s="8">
        <v>4024</v>
      </c>
      <c r="G27" s="8">
        <v>1580</v>
      </c>
      <c r="H27" s="8">
        <v>2444</v>
      </c>
      <c r="I27" s="8">
        <v>0</v>
      </c>
    </row>
    <row r="28" spans="1:9">
      <c r="A28" s="2" t="s">
        <v>107</v>
      </c>
      <c r="B28" s="2">
        <v>10052755</v>
      </c>
      <c r="C28" s="3">
        <v>41852</v>
      </c>
      <c r="D28" s="3">
        <v>42216</v>
      </c>
      <c r="E28" s="2" t="s">
        <v>175</v>
      </c>
      <c r="F28" s="8">
        <v>73395</v>
      </c>
      <c r="G28" s="8">
        <v>57626</v>
      </c>
      <c r="H28" s="8">
        <v>15769</v>
      </c>
      <c r="I28" s="8">
        <v>0</v>
      </c>
    </row>
    <row r="29" spans="1:9">
      <c r="A29" s="2" t="s">
        <v>107</v>
      </c>
      <c r="B29" s="2">
        <v>10052755</v>
      </c>
      <c r="C29" s="3">
        <v>41852</v>
      </c>
      <c r="D29" s="3">
        <v>42216</v>
      </c>
      <c r="E29" s="2" t="s">
        <v>177</v>
      </c>
      <c r="F29" s="8">
        <v>23465</v>
      </c>
      <c r="G29" s="8">
        <v>15515</v>
      </c>
      <c r="H29" s="8">
        <v>7950</v>
      </c>
      <c r="I29" s="8">
        <v>0</v>
      </c>
    </row>
    <row r="30" spans="1:9">
      <c r="A30" s="2" t="s">
        <v>189</v>
      </c>
      <c r="B30" s="2">
        <v>10003708</v>
      </c>
      <c r="C30" s="3">
        <v>41852</v>
      </c>
      <c r="D30" s="3">
        <v>42216</v>
      </c>
      <c r="E30" s="2" t="s">
        <v>177</v>
      </c>
      <c r="F30" s="8">
        <v>1593</v>
      </c>
      <c r="G30" s="8">
        <v>0</v>
      </c>
      <c r="H30" s="8">
        <v>1593</v>
      </c>
      <c r="I30" s="8">
        <v>0</v>
      </c>
    </row>
    <row r="31" spans="1:9">
      <c r="A31" s="2" t="s">
        <v>108</v>
      </c>
      <c r="B31" s="2">
        <v>10035774</v>
      </c>
      <c r="C31" s="3">
        <v>41852</v>
      </c>
      <c r="D31" s="3">
        <v>42216</v>
      </c>
      <c r="E31" s="2" t="s">
        <v>175</v>
      </c>
      <c r="F31" s="8">
        <v>18148</v>
      </c>
      <c r="G31" s="8">
        <v>15425</v>
      </c>
      <c r="H31" s="8">
        <v>2722</v>
      </c>
      <c r="I31" s="8">
        <v>0</v>
      </c>
    </row>
    <row r="32" spans="1:9">
      <c r="A32" s="2" t="s">
        <v>108</v>
      </c>
      <c r="B32" s="2">
        <v>10035774</v>
      </c>
      <c r="C32" s="3">
        <v>41852</v>
      </c>
      <c r="D32" s="3">
        <v>42216</v>
      </c>
      <c r="E32" s="2" t="s">
        <v>177</v>
      </c>
      <c r="F32" s="8">
        <v>22631</v>
      </c>
      <c r="G32" s="8">
        <v>19236</v>
      </c>
      <c r="H32" s="8">
        <v>3395</v>
      </c>
      <c r="I32" s="8">
        <v>0</v>
      </c>
    </row>
    <row r="33" spans="1:9">
      <c r="A33" s="2" t="s">
        <v>190</v>
      </c>
      <c r="B33" s="2">
        <v>10003855</v>
      </c>
      <c r="C33" s="3">
        <v>41852</v>
      </c>
      <c r="D33" s="3">
        <v>42216</v>
      </c>
      <c r="E33" s="2" t="s">
        <v>175</v>
      </c>
      <c r="F33" s="8">
        <v>11097</v>
      </c>
      <c r="G33" s="8">
        <v>8945</v>
      </c>
      <c r="H33" s="8">
        <v>2151</v>
      </c>
      <c r="I33" s="8">
        <v>0</v>
      </c>
    </row>
    <row r="34" spans="1:9">
      <c r="A34" s="2" t="s">
        <v>147</v>
      </c>
      <c r="B34" s="2">
        <v>10023139</v>
      </c>
      <c r="C34" s="3">
        <v>41852</v>
      </c>
      <c r="D34" s="3">
        <v>42216</v>
      </c>
      <c r="E34" s="2" t="s">
        <v>177</v>
      </c>
      <c r="F34" s="8">
        <v>50059</v>
      </c>
      <c r="G34" s="8">
        <v>50000</v>
      </c>
      <c r="H34" s="8">
        <v>59</v>
      </c>
      <c r="I34" s="8">
        <v>0</v>
      </c>
    </row>
    <row r="35" spans="1:9">
      <c r="A35" s="2" t="s">
        <v>147</v>
      </c>
      <c r="B35" s="2">
        <v>10023139</v>
      </c>
      <c r="C35" s="3">
        <v>41852</v>
      </c>
      <c r="D35" s="3">
        <v>42216</v>
      </c>
      <c r="E35" s="2" t="s">
        <v>174</v>
      </c>
      <c r="F35" s="8">
        <v>28828</v>
      </c>
      <c r="G35" s="8">
        <v>118372</v>
      </c>
      <c r="H35" s="8">
        <v>-89544</v>
      </c>
      <c r="I35" s="8">
        <v>0</v>
      </c>
    </row>
    <row r="36" spans="1:9">
      <c r="A36" s="2" t="s">
        <v>147</v>
      </c>
      <c r="B36" s="2">
        <v>10023139</v>
      </c>
      <c r="C36" s="3">
        <v>41852</v>
      </c>
      <c r="D36" s="3">
        <v>42216</v>
      </c>
      <c r="E36" s="2" t="s">
        <v>175</v>
      </c>
      <c r="F36" s="8">
        <v>108134</v>
      </c>
      <c r="G36" s="8">
        <v>74417</v>
      </c>
      <c r="H36" s="8">
        <v>33717</v>
      </c>
      <c r="I36" s="8">
        <v>0</v>
      </c>
    </row>
    <row r="37" spans="1:9">
      <c r="A37" s="2" t="s">
        <v>191</v>
      </c>
      <c r="B37" s="2">
        <v>10003748</v>
      </c>
      <c r="C37" s="3">
        <v>41852</v>
      </c>
      <c r="D37" s="3">
        <v>42216</v>
      </c>
      <c r="E37" s="2" t="s">
        <v>175</v>
      </c>
      <c r="F37" s="8">
        <v>740</v>
      </c>
      <c r="G37" s="8">
        <v>240</v>
      </c>
      <c r="H37" s="8">
        <v>500</v>
      </c>
      <c r="I37" s="8">
        <v>0</v>
      </c>
    </row>
    <row r="38" spans="1:9">
      <c r="A38" s="2" t="s">
        <v>192</v>
      </c>
      <c r="B38" s="2">
        <v>10039014</v>
      </c>
      <c r="C38" s="3">
        <v>41852</v>
      </c>
      <c r="D38" s="3">
        <v>42216</v>
      </c>
      <c r="E38" s="2" t="s">
        <v>174</v>
      </c>
      <c r="F38" s="8">
        <v>9954</v>
      </c>
      <c r="G38" s="8">
        <v>7538</v>
      </c>
      <c r="H38" s="8">
        <v>2416</v>
      </c>
      <c r="I38" s="8">
        <v>0</v>
      </c>
    </row>
    <row r="39" spans="1:9">
      <c r="A39" s="2" t="s">
        <v>193</v>
      </c>
      <c r="B39" s="2">
        <v>10004339</v>
      </c>
      <c r="C39" s="3">
        <v>41852</v>
      </c>
      <c r="D39" s="3">
        <v>42216</v>
      </c>
      <c r="E39" s="2" t="s">
        <v>175</v>
      </c>
      <c r="F39" s="8">
        <v>2253</v>
      </c>
      <c r="G39" s="8">
        <v>1762</v>
      </c>
      <c r="H39" s="8">
        <v>491</v>
      </c>
      <c r="I39" s="8">
        <v>0</v>
      </c>
    </row>
    <row r="40" spans="1:9">
      <c r="A40" s="2" t="s">
        <v>89</v>
      </c>
      <c r="B40" s="2">
        <v>10036548</v>
      </c>
      <c r="C40" s="3">
        <v>41852</v>
      </c>
      <c r="D40" s="3">
        <v>42216</v>
      </c>
      <c r="E40" s="2" t="s">
        <v>177</v>
      </c>
      <c r="F40" s="8">
        <v>385060</v>
      </c>
      <c r="G40" s="8">
        <v>327301</v>
      </c>
      <c r="H40" s="8">
        <v>57759</v>
      </c>
      <c r="I40" s="8">
        <v>0</v>
      </c>
    </row>
    <row r="41" spans="1:9">
      <c r="A41" s="2" t="s">
        <v>89</v>
      </c>
      <c r="B41" s="2">
        <v>10036548</v>
      </c>
      <c r="C41" s="3">
        <v>41852</v>
      </c>
      <c r="D41" s="3">
        <v>42216</v>
      </c>
      <c r="E41" s="2" t="s">
        <v>175</v>
      </c>
      <c r="F41" s="8">
        <v>10637</v>
      </c>
      <c r="G41" s="8">
        <v>9042</v>
      </c>
      <c r="H41" s="8">
        <v>1596</v>
      </c>
      <c r="I41" s="8">
        <v>0</v>
      </c>
    </row>
    <row r="42" spans="1:9">
      <c r="A42" s="2" t="s">
        <v>89</v>
      </c>
      <c r="B42" s="2">
        <v>10036548</v>
      </c>
      <c r="C42" s="3">
        <v>41852</v>
      </c>
      <c r="D42" s="3">
        <v>42216</v>
      </c>
      <c r="E42" s="2" t="s">
        <v>182</v>
      </c>
      <c r="F42" s="8">
        <v>2930</v>
      </c>
      <c r="G42" s="8">
        <v>2491</v>
      </c>
      <c r="H42" s="8">
        <v>440</v>
      </c>
      <c r="I42" s="8">
        <v>0</v>
      </c>
    </row>
    <row r="43" spans="1:9">
      <c r="A43" s="2" t="s">
        <v>153</v>
      </c>
      <c r="B43" s="2">
        <v>10027815</v>
      </c>
      <c r="C43" s="3">
        <v>41852</v>
      </c>
      <c r="D43" s="3">
        <v>42216</v>
      </c>
      <c r="E43" s="2" t="s">
        <v>175</v>
      </c>
      <c r="F43" s="8">
        <v>43669</v>
      </c>
      <c r="G43" s="8">
        <v>54684</v>
      </c>
      <c r="H43" s="8">
        <v>-11015</v>
      </c>
      <c r="I43" s="8">
        <v>0</v>
      </c>
    </row>
    <row r="44" spans="1:9">
      <c r="A44" s="2" t="s">
        <v>153</v>
      </c>
      <c r="B44" s="2">
        <v>10027815</v>
      </c>
      <c r="C44" s="3">
        <v>41852</v>
      </c>
      <c r="D44" s="3">
        <v>42216</v>
      </c>
      <c r="E44" s="2" t="s">
        <v>177</v>
      </c>
      <c r="F44" s="8">
        <v>29724</v>
      </c>
      <c r="G44" s="8">
        <v>54684</v>
      </c>
      <c r="H44" s="8">
        <v>-24960</v>
      </c>
      <c r="I44" s="8">
        <v>0</v>
      </c>
    </row>
    <row r="45" spans="1:9">
      <c r="A45" s="2" t="s">
        <v>194</v>
      </c>
      <c r="B45" s="2">
        <v>10037948</v>
      </c>
      <c r="C45" s="3">
        <v>41852</v>
      </c>
      <c r="D45" s="3">
        <v>42216</v>
      </c>
      <c r="E45" s="2" t="s">
        <v>175</v>
      </c>
      <c r="F45" s="8">
        <v>22218</v>
      </c>
      <c r="G45" s="8">
        <v>5663</v>
      </c>
      <c r="H45" s="8">
        <v>16555</v>
      </c>
      <c r="I45" s="8">
        <v>0</v>
      </c>
    </row>
    <row r="46" spans="1:9">
      <c r="A46" s="2" t="s">
        <v>194</v>
      </c>
      <c r="B46" s="2">
        <v>10037948</v>
      </c>
      <c r="C46" s="3">
        <v>41852</v>
      </c>
      <c r="D46" s="3">
        <v>42216</v>
      </c>
      <c r="E46" s="2" t="s">
        <v>177</v>
      </c>
      <c r="F46" s="8">
        <v>10513</v>
      </c>
      <c r="G46" s="8">
        <v>6118</v>
      </c>
      <c r="H46" s="8">
        <v>4395</v>
      </c>
      <c r="I46" s="8">
        <v>0</v>
      </c>
    </row>
    <row r="47" spans="1:9">
      <c r="A47" s="2" t="s">
        <v>64</v>
      </c>
      <c r="B47" s="2">
        <v>10005509</v>
      </c>
      <c r="C47" s="3">
        <v>41852</v>
      </c>
      <c r="D47" s="3">
        <v>42216</v>
      </c>
      <c r="E47" s="2" t="s">
        <v>175</v>
      </c>
      <c r="F47" s="8">
        <v>13127</v>
      </c>
      <c r="G47" s="8">
        <v>8889</v>
      </c>
      <c r="H47" s="8">
        <v>4238</v>
      </c>
      <c r="I47" s="8">
        <v>0</v>
      </c>
    </row>
    <row r="48" spans="1:9">
      <c r="A48" s="2" t="s">
        <v>157</v>
      </c>
      <c r="B48" s="2">
        <v>10005032</v>
      </c>
      <c r="C48" s="3">
        <v>41852</v>
      </c>
      <c r="D48" s="3">
        <v>42216</v>
      </c>
      <c r="E48" s="2" t="s">
        <v>175</v>
      </c>
      <c r="F48" s="8">
        <v>56913</v>
      </c>
      <c r="G48" s="8">
        <v>50911</v>
      </c>
      <c r="H48" s="8">
        <v>6002</v>
      </c>
      <c r="I48" s="8">
        <v>0</v>
      </c>
    </row>
    <row r="49" spans="1:9">
      <c r="A49" s="2" t="s">
        <v>157</v>
      </c>
      <c r="B49" s="2">
        <v>10005032</v>
      </c>
      <c r="C49" s="3">
        <v>41852</v>
      </c>
      <c r="D49" s="3">
        <v>42216</v>
      </c>
      <c r="E49" s="2" t="s">
        <v>177</v>
      </c>
      <c r="F49" s="8">
        <v>13096</v>
      </c>
      <c r="G49" s="8">
        <v>15275</v>
      </c>
      <c r="H49" s="8">
        <v>-2179</v>
      </c>
      <c r="I49" s="8">
        <v>0</v>
      </c>
    </row>
    <row r="50" spans="1:9">
      <c r="A50" s="2" t="s">
        <v>195</v>
      </c>
      <c r="B50" s="2">
        <v>10028941</v>
      </c>
      <c r="C50" s="3">
        <v>41852</v>
      </c>
      <c r="D50" s="3">
        <v>42216</v>
      </c>
      <c r="E50" s="2" t="s">
        <v>175</v>
      </c>
      <c r="F50" s="8">
        <v>675872</v>
      </c>
      <c r="G50" s="8">
        <v>601784</v>
      </c>
      <c r="H50" s="8">
        <v>74088</v>
      </c>
      <c r="I50" s="8">
        <v>0</v>
      </c>
    </row>
    <row r="51" spans="1:9">
      <c r="A51" s="2" t="s">
        <v>195</v>
      </c>
      <c r="B51" s="2">
        <v>10028941</v>
      </c>
      <c r="C51" s="3">
        <v>41852</v>
      </c>
      <c r="D51" s="3">
        <v>42216</v>
      </c>
      <c r="E51" s="2" t="s">
        <v>177</v>
      </c>
      <c r="F51" s="8">
        <v>946868</v>
      </c>
      <c r="G51" s="8">
        <v>842129</v>
      </c>
      <c r="H51" s="8">
        <f>F51-G51</f>
        <v>104739</v>
      </c>
      <c r="I51" s="8">
        <v>0</v>
      </c>
    </row>
    <row r="52" spans="1:9">
      <c r="A52" s="2" t="s">
        <v>196</v>
      </c>
      <c r="B52" s="2">
        <v>10005761</v>
      </c>
      <c r="C52" s="3">
        <v>41852</v>
      </c>
      <c r="D52" s="3">
        <v>42216</v>
      </c>
      <c r="E52" s="2" t="s">
        <v>175</v>
      </c>
      <c r="F52" s="8">
        <v>3074</v>
      </c>
      <c r="G52" s="8">
        <v>5666</v>
      </c>
      <c r="H52" s="8">
        <v>-2593</v>
      </c>
      <c r="I52" s="8">
        <v>0</v>
      </c>
    </row>
    <row r="53" spans="1:9">
      <c r="A53" s="2" t="s">
        <v>197</v>
      </c>
      <c r="B53" s="2">
        <v>10022567</v>
      </c>
      <c r="C53" s="3">
        <v>41852</v>
      </c>
      <c r="D53" s="3">
        <v>42216</v>
      </c>
      <c r="E53" s="2" t="s">
        <v>177</v>
      </c>
      <c r="F53" s="8">
        <v>19516</v>
      </c>
      <c r="G53" s="8">
        <v>61940</v>
      </c>
      <c r="H53" s="8">
        <f t="shared" ref="H53:H80" si="0">F53-G53</f>
        <v>-42424</v>
      </c>
      <c r="I53" s="8">
        <v>0</v>
      </c>
    </row>
    <row r="54" spans="1:9">
      <c r="A54" s="2" t="s">
        <v>197</v>
      </c>
      <c r="B54" s="2">
        <v>10022567</v>
      </c>
      <c r="C54" s="3">
        <v>41852</v>
      </c>
      <c r="D54" s="3">
        <v>42216</v>
      </c>
      <c r="E54" s="2" t="s">
        <v>175</v>
      </c>
      <c r="F54" s="8">
        <v>11195</v>
      </c>
      <c r="G54" s="8">
        <v>11450</v>
      </c>
      <c r="H54" s="8">
        <f t="shared" si="0"/>
        <v>-255</v>
      </c>
      <c r="I54" s="8">
        <v>0</v>
      </c>
    </row>
    <row r="55" spans="1:9">
      <c r="A55" s="2" t="s">
        <v>159</v>
      </c>
      <c r="B55" s="2">
        <v>10006331</v>
      </c>
      <c r="C55" s="3">
        <v>41852</v>
      </c>
      <c r="D55" s="3">
        <v>42216</v>
      </c>
      <c r="E55" s="2" t="s">
        <v>175</v>
      </c>
      <c r="F55" s="8">
        <v>52463</v>
      </c>
      <c r="G55" s="8">
        <v>33500</v>
      </c>
      <c r="H55" s="8">
        <f t="shared" si="0"/>
        <v>18963</v>
      </c>
      <c r="I55" s="8">
        <v>0</v>
      </c>
    </row>
    <row r="56" spans="1:9">
      <c r="A56" s="2" t="s">
        <v>198</v>
      </c>
      <c r="B56" s="2">
        <v>10001475</v>
      </c>
      <c r="C56" s="3">
        <v>41852</v>
      </c>
      <c r="D56" s="3">
        <v>42216</v>
      </c>
      <c r="E56" s="2" t="s">
        <v>175</v>
      </c>
      <c r="F56" s="8">
        <v>0</v>
      </c>
      <c r="G56" s="8">
        <v>0</v>
      </c>
      <c r="H56" s="8">
        <f t="shared" si="0"/>
        <v>0</v>
      </c>
      <c r="I56" s="8">
        <v>0</v>
      </c>
    </row>
    <row r="57" spans="1:9">
      <c r="A57" s="2" t="s">
        <v>199</v>
      </c>
      <c r="B57" s="2">
        <v>10006494</v>
      </c>
      <c r="C57" s="3">
        <v>41852</v>
      </c>
      <c r="D57" s="3">
        <v>42216</v>
      </c>
      <c r="E57" s="2" t="s">
        <v>175</v>
      </c>
      <c r="F57" s="8">
        <v>251075</v>
      </c>
      <c r="G57" s="8">
        <v>96886</v>
      </c>
      <c r="H57" s="8">
        <v>154190</v>
      </c>
      <c r="I57" s="8">
        <v>0</v>
      </c>
    </row>
    <row r="58" spans="1:9">
      <c r="A58" s="2" t="s">
        <v>199</v>
      </c>
      <c r="B58" s="2">
        <v>10006494</v>
      </c>
      <c r="C58" s="3">
        <v>41852</v>
      </c>
      <c r="D58" s="3">
        <v>42216</v>
      </c>
      <c r="E58" s="2" t="s">
        <v>177</v>
      </c>
      <c r="F58" s="8">
        <v>15364</v>
      </c>
      <c r="G58" s="8">
        <v>65229</v>
      </c>
      <c r="H58" s="8">
        <v>-49934</v>
      </c>
      <c r="I58" s="8">
        <v>0</v>
      </c>
    </row>
    <row r="59" spans="1:9">
      <c r="A59" s="2" t="s">
        <v>161</v>
      </c>
      <c r="B59" s="2">
        <v>10019323</v>
      </c>
      <c r="C59" s="3">
        <v>41852</v>
      </c>
      <c r="D59" s="3">
        <v>42216</v>
      </c>
      <c r="E59" s="2" t="s">
        <v>174</v>
      </c>
      <c r="F59" s="8">
        <v>112320</v>
      </c>
      <c r="G59" s="8">
        <v>68934</v>
      </c>
      <c r="H59" s="8">
        <v>53478</v>
      </c>
      <c r="I59" s="8">
        <v>0</v>
      </c>
    </row>
    <row r="60" spans="1:9">
      <c r="A60" s="2" t="s">
        <v>109</v>
      </c>
      <c r="B60" s="2">
        <v>10037830</v>
      </c>
      <c r="C60" s="3">
        <v>41852</v>
      </c>
      <c r="D60" s="3">
        <v>42216</v>
      </c>
      <c r="E60" s="2" t="s">
        <v>175</v>
      </c>
      <c r="F60" s="8">
        <v>161593</v>
      </c>
      <c r="G60" s="8">
        <v>129274</v>
      </c>
      <c r="H60" s="8">
        <f t="shared" si="0"/>
        <v>32319</v>
      </c>
      <c r="I60" s="8">
        <v>0</v>
      </c>
    </row>
    <row r="61" spans="1:9">
      <c r="A61" s="2" t="s">
        <v>109</v>
      </c>
      <c r="B61" s="2">
        <v>10037830</v>
      </c>
      <c r="C61" s="3">
        <v>41852</v>
      </c>
      <c r="D61" s="3">
        <v>42216</v>
      </c>
      <c r="E61" s="2" t="s">
        <v>177</v>
      </c>
      <c r="F61" s="8">
        <v>86244</v>
      </c>
      <c r="G61" s="8">
        <v>68995</v>
      </c>
      <c r="H61" s="8">
        <f t="shared" si="0"/>
        <v>17249</v>
      </c>
      <c r="I61" s="8">
        <v>0</v>
      </c>
    </row>
    <row r="62" spans="1:9">
      <c r="A62" s="2" t="s">
        <v>166</v>
      </c>
      <c r="B62" s="2">
        <v>10003955</v>
      </c>
      <c r="C62" s="3">
        <v>41852</v>
      </c>
      <c r="D62" s="3">
        <v>42216</v>
      </c>
      <c r="E62" s="2" t="s">
        <v>175</v>
      </c>
      <c r="F62" s="8">
        <v>45362</v>
      </c>
      <c r="G62" s="8">
        <v>31137</v>
      </c>
      <c r="H62" s="8">
        <f t="shared" si="0"/>
        <v>14225</v>
      </c>
      <c r="I62" s="8">
        <v>0</v>
      </c>
    </row>
    <row r="63" spans="1:9">
      <c r="A63" s="2" t="s">
        <v>110</v>
      </c>
      <c r="B63" s="2">
        <v>10042593</v>
      </c>
      <c r="C63" s="3">
        <v>41852</v>
      </c>
      <c r="D63" s="3">
        <v>42216</v>
      </c>
      <c r="E63" s="2" t="s">
        <v>200</v>
      </c>
      <c r="F63" s="8">
        <v>11484</v>
      </c>
      <c r="G63" s="8">
        <v>8429</v>
      </c>
      <c r="H63" s="8">
        <f t="shared" si="0"/>
        <v>3055</v>
      </c>
      <c r="I63" s="8">
        <v>0</v>
      </c>
    </row>
    <row r="64" spans="1:9">
      <c r="A64" s="2" t="s">
        <v>110</v>
      </c>
      <c r="B64" s="2">
        <v>10042593</v>
      </c>
      <c r="C64" s="3">
        <v>41852</v>
      </c>
      <c r="D64" s="3">
        <v>42216</v>
      </c>
      <c r="E64" s="2" t="s">
        <v>175</v>
      </c>
      <c r="F64" s="8">
        <v>139576</v>
      </c>
      <c r="G64" s="8">
        <v>118639</v>
      </c>
      <c r="H64" s="8">
        <v>20936</v>
      </c>
      <c r="I64" s="8">
        <v>0</v>
      </c>
    </row>
    <row r="65" spans="1:9">
      <c r="A65" s="2" t="s">
        <v>110</v>
      </c>
      <c r="B65" s="2">
        <v>10042593</v>
      </c>
      <c r="C65" s="3">
        <v>41852</v>
      </c>
      <c r="D65" s="3">
        <v>42216</v>
      </c>
      <c r="E65" s="2" t="s">
        <v>177</v>
      </c>
      <c r="F65" s="8">
        <v>15081</v>
      </c>
      <c r="G65" s="8">
        <v>12819</v>
      </c>
      <c r="H65" s="8">
        <f t="shared" si="0"/>
        <v>2262</v>
      </c>
      <c r="I65" s="8">
        <v>0</v>
      </c>
    </row>
    <row r="66" spans="1:9">
      <c r="A66" s="2" t="s">
        <v>110</v>
      </c>
      <c r="B66" s="2">
        <v>10042593</v>
      </c>
      <c r="C66" s="3">
        <v>41852</v>
      </c>
      <c r="D66" s="3">
        <v>42216</v>
      </c>
      <c r="E66" s="2" t="s">
        <v>174</v>
      </c>
      <c r="F66" s="8">
        <v>18305</v>
      </c>
      <c r="G66" s="8">
        <v>15559</v>
      </c>
      <c r="H66" s="8">
        <f t="shared" si="0"/>
        <v>2746</v>
      </c>
      <c r="I66" s="8">
        <v>0</v>
      </c>
    </row>
    <row r="67" spans="1:9">
      <c r="A67" s="2" t="s">
        <v>201</v>
      </c>
      <c r="B67" s="2">
        <v>10006770</v>
      </c>
      <c r="C67" s="3">
        <v>41852</v>
      </c>
      <c r="D67" s="3">
        <v>42216</v>
      </c>
      <c r="E67" s="2" t="s">
        <v>175</v>
      </c>
      <c r="F67" s="8">
        <v>24806</v>
      </c>
      <c r="G67" s="8">
        <v>11039</v>
      </c>
      <c r="H67" s="8">
        <f t="shared" si="0"/>
        <v>13767</v>
      </c>
      <c r="I67" s="8">
        <v>0</v>
      </c>
    </row>
    <row r="68" spans="1:9">
      <c r="A68" s="2" t="s">
        <v>202</v>
      </c>
      <c r="B68" s="2">
        <v>10005998</v>
      </c>
      <c r="C68" s="3">
        <v>41852</v>
      </c>
      <c r="D68" s="3">
        <v>42216</v>
      </c>
      <c r="E68" s="2" t="s">
        <v>175</v>
      </c>
      <c r="F68" s="8">
        <v>48564</v>
      </c>
      <c r="G68" s="8">
        <v>38139</v>
      </c>
      <c r="H68" s="8">
        <f t="shared" si="0"/>
        <v>10425</v>
      </c>
      <c r="I68" s="8">
        <v>0</v>
      </c>
    </row>
    <row r="69" spans="1:9">
      <c r="A69" s="2" t="s">
        <v>203</v>
      </c>
      <c r="B69" s="2">
        <v>10042170</v>
      </c>
      <c r="C69" s="3">
        <v>41852</v>
      </c>
      <c r="D69" s="3">
        <v>42216</v>
      </c>
      <c r="E69" s="2" t="s">
        <v>174</v>
      </c>
      <c r="F69" s="8">
        <v>15161</v>
      </c>
      <c r="G69" s="8">
        <v>11200</v>
      </c>
      <c r="H69" s="8">
        <f t="shared" si="0"/>
        <v>3961</v>
      </c>
      <c r="I69" s="8">
        <v>0</v>
      </c>
    </row>
    <row r="70" spans="1:9">
      <c r="A70" s="2" t="s">
        <v>204</v>
      </c>
      <c r="B70" s="2">
        <v>10007851</v>
      </c>
      <c r="C70" s="3">
        <v>41852</v>
      </c>
      <c r="D70" s="3">
        <v>42216</v>
      </c>
      <c r="E70" s="2" t="s">
        <v>175</v>
      </c>
      <c r="F70" s="8">
        <v>1650</v>
      </c>
      <c r="G70" s="8">
        <v>0</v>
      </c>
      <c r="H70" s="8">
        <f t="shared" si="0"/>
        <v>1650</v>
      </c>
      <c r="I70" s="8">
        <v>0</v>
      </c>
    </row>
    <row r="71" spans="1:9">
      <c r="A71" s="2" t="s">
        <v>90</v>
      </c>
      <c r="B71" s="2">
        <v>10022362</v>
      </c>
      <c r="C71" s="3">
        <v>41852</v>
      </c>
      <c r="D71" s="3">
        <v>42216</v>
      </c>
      <c r="E71" s="2" t="s">
        <v>175</v>
      </c>
      <c r="F71" s="8">
        <v>149169</v>
      </c>
      <c r="G71" s="8">
        <v>126793</v>
      </c>
      <c r="H71" s="8">
        <v>22375</v>
      </c>
      <c r="I71" s="8">
        <v>0</v>
      </c>
    </row>
    <row r="72" spans="1:9">
      <c r="A72" s="2" t="s">
        <v>90</v>
      </c>
      <c r="B72" s="2">
        <v>10022362</v>
      </c>
      <c r="C72" s="3">
        <v>41852</v>
      </c>
      <c r="D72" s="3">
        <v>42216</v>
      </c>
      <c r="E72" s="2" t="s">
        <v>177</v>
      </c>
      <c r="F72" s="8">
        <v>157498</v>
      </c>
      <c r="G72" s="8">
        <v>133873</v>
      </c>
      <c r="H72" s="8">
        <f t="shared" si="0"/>
        <v>23625</v>
      </c>
      <c r="I72" s="8">
        <v>0</v>
      </c>
    </row>
    <row r="73" spans="1:9">
      <c r="A73" s="2" t="s">
        <v>90</v>
      </c>
      <c r="B73" s="2">
        <v>10022362</v>
      </c>
      <c r="C73" s="3">
        <v>41852</v>
      </c>
      <c r="D73" s="3">
        <v>42216</v>
      </c>
      <c r="E73" s="2" t="s">
        <v>182</v>
      </c>
      <c r="F73" s="8">
        <v>3049</v>
      </c>
      <c r="G73" s="8">
        <v>2592</v>
      </c>
      <c r="H73" s="8">
        <f t="shared" si="0"/>
        <v>457</v>
      </c>
      <c r="I73" s="8">
        <v>0</v>
      </c>
    </row>
    <row r="74" spans="1:9">
      <c r="A74" s="2" t="s">
        <v>112</v>
      </c>
      <c r="B74" s="2">
        <v>10045710</v>
      </c>
      <c r="C74" s="3">
        <v>41852</v>
      </c>
      <c r="D74" s="3">
        <v>42216</v>
      </c>
      <c r="E74" s="2" t="s">
        <v>175</v>
      </c>
      <c r="F74" s="8">
        <v>37592</v>
      </c>
      <c r="G74" s="8">
        <v>31953</v>
      </c>
      <c r="H74" s="8">
        <f t="shared" si="0"/>
        <v>5639</v>
      </c>
      <c r="I74" s="8">
        <v>0</v>
      </c>
    </row>
    <row r="75" spans="1:9">
      <c r="A75" s="2" t="s">
        <v>112</v>
      </c>
      <c r="B75" s="2">
        <v>10045710</v>
      </c>
      <c r="C75" s="3">
        <v>41852</v>
      </c>
      <c r="D75" s="3">
        <v>42216</v>
      </c>
      <c r="E75" s="2" t="s">
        <v>177</v>
      </c>
      <c r="F75" s="8">
        <v>8876</v>
      </c>
      <c r="G75" s="8">
        <v>7544</v>
      </c>
      <c r="H75" s="8">
        <v>1331</v>
      </c>
      <c r="I75" s="8">
        <v>0</v>
      </c>
    </row>
    <row r="76" spans="1:9">
      <c r="A76" s="2" t="s">
        <v>112</v>
      </c>
      <c r="B76" s="2">
        <v>10045710</v>
      </c>
      <c r="C76" s="3">
        <v>41852</v>
      </c>
      <c r="D76" s="3">
        <v>42216</v>
      </c>
      <c r="E76" s="2" t="s">
        <v>174</v>
      </c>
      <c r="F76" s="8">
        <v>5027</v>
      </c>
      <c r="G76" s="8">
        <v>4273</v>
      </c>
      <c r="H76" s="8">
        <f t="shared" si="0"/>
        <v>754</v>
      </c>
      <c r="I76" s="8">
        <v>0</v>
      </c>
    </row>
    <row r="77" spans="1:9">
      <c r="A77" s="2" t="s">
        <v>171</v>
      </c>
      <c r="B77" s="2">
        <v>10037682</v>
      </c>
      <c r="C77" s="3">
        <v>41852</v>
      </c>
      <c r="D77" s="3">
        <v>42216</v>
      </c>
      <c r="E77" s="2" t="s">
        <v>175</v>
      </c>
      <c r="F77" s="8">
        <v>11563</v>
      </c>
      <c r="G77" s="8">
        <v>8490</v>
      </c>
      <c r="H77" s="8">
        <f t="shared" si="0"/>
        <v>3073</v>
      </c>
      <c r="I77" s="8">
        <v>0</v>
      </c>
    </row>
    <row r="78" spans="1:9">
      <c r="A78" s="2" t="s">
        <v>171</v>
      </c>
      <c r="B78" s="2">
        <v>10037682</v>
      </c>
      <c r="C78" s="3">
        <v>41852</v>
      </c>
      <c r="D78" s="3">
        <v>42216</v>
      </c>
      <c r="E78" s="2" t="s">
        <v>177</v>
      </c>
      <c r="F78" s="8">
        <v>2841</v>
      </c>
      <c r="G78" s="8">
        <v>1784</v>
      </c>
      <c r="H78" s="8">
        <f t="shared" si="0"/>
        <v>1057</v>
      </c>
      <c r="I78" s="8">
        <v>0</v>
      </c>
    </row>
    <row r="79" spans="1:9">
      <c r="A79" s="2" t="s">
        <v>205</v>
      </c>
      <c r="B79" s="2">
        <v>10007500</v>
      </c>
      <c r="C79" s="3">
        <v>41852</v>
      </c>
      <c r="D79" s="3">
        <v>42216</v>
      </c>
      <c r="E79" s="2" t="s">
        <v>177</v>
      </c>
      <c r="F79" s="8">
        <v>4941</v>
      </c>
      <c r="G79" s="8">
        <v>5122</v>
      </c>
      <c r="H79" s="8">
        <f t="shared" si="0"/>
        <v>-181</v>
      </c>
      <c r="I79" s="8">
        <v>0</v>
      </c>
    </row>
    <row r="80" spans="1:9">
      <c r="A80" s="2" t="s">
        <v>205</v>
      </c>
      <c r="B80" s="2">
        <v>10007500</v>
      </c>
      <c r="C80" s="3">
        <v>41852</v>
      </c>
      <c r="D80" s="3">
        <v>42216</v>
      </c>
      <c r="E80" s="2" t="s">
        <v>175</v>
      </c>
      <c r="F80" s="8">
        <v>32997</v>
      </c>
      <c r="G80" s="8">
        <v>17330</v>
      </c>
      <c r="H80" s="8">
        <f t="shared" si="0"/>
        <v>15667</v>
      </c>
      <c r="I80" s="8">
        <v>0</v>
      </c>
    </row>
  </sheetData>
  <sheetProtection password="E069" sheet="1" objects="1" scenarios="1" selectLockedCells="1" selectUnlockedCells="1"/>
  <pageMargins left="0.7" right="0.7" top="0.75" bottom="0.75" header="0.3" footer="0.3"/>
  <pageSetup paperSize="9" orientation="portrait" r:id="rId1"/>
  <headerFooter>
    <oddHeader>&amp;L&amp;"Calibri"&amp;10&amp;K000000Classified: Internal Personal and Confidential&amp;1#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48"/>
  <sheetViews>
    <sheetView topLeftCell="A37" workbookViewId="0">
      <selection activeCell="A23" sqref="A23"/>
    </sheetView>
  </sheetViews>
  <sheetFormatPr defaultRowHeight="12.6"/>
  <cols>
    <col min="1" max="1" width="54.85546875" bestFit="1" customWidth="1"/>
    <col min="2" max="2" width="12.5703125" customWidth="1"/>
    <col min="3" max="3" width="12.42578125" customWidth="1"/>
    <col min="4" max="4" width="12.85546875" customWidth="1"/>
    <col min="5" max="5" width="64.42578125" customWidth="1"/>
    <col min="6" max="6" width="20.5703125" customWidth="1"/>
    <col min="7" max="7" width="21.5703125" customWidth="1"/>
    <col min="8" max="8" width="17.42578125" customWidth="1"/>
    <col min="9" max="9" width="28.42578125" customWidth="1"/>
  </cols>
  <sheetData>
    <row r="1" spans="1:9" s="6" customFormat="1" ht="42" customHeight="1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5" t="s">
        <v>5</v>
      </c>
      <c r="G1" s="5" t="s">
        <v>6</v>
      </c>
      <c r="H1" s="5" t="s">
        <v>7</v>
      </c>
      <c r="I1" s="5" t="s">
        <v>127</v>
      </c>
    </row>
    <row r="2" spans="1:9">
      <c r="A2" s="9" t="s">
        <v>206</v>
      </c>
      <c r="B2" s="10">
        <v>10019332</v>
      </c>
      <c r="C2" s="11">
        <v>41487</v>
      </c>
      <c r="D2" s="11">
        <v>41851</v>
      </c>
      <c r="E2" s="9" t="s">
        <v>174</v>
      </c>
      <c r="F2" s="12">
        <v>295589.21999999997</v>
      </c>
      <c r="G2" s="12">
        <v>208072.92</v>
      </c>
      <c r="H2" s="13">
        <v>87516.299999999959</v>
      </c>
      <c r="I2" s="20">
        <v>0</v>
      </c>
    </row>
    <row r="3" spans="1:9">
      <c r="A3" s="9" t="s">
        <v>206</v>
      </c>
      <c r="B3" s="10">
        <v>10019332</v>
      </c>
      <c r="C3" s="11">
        <v>41487</v>
      </c>
      <c r="D3" s="11">
        <v>41851</v>
      </c>
      <c r="E3" s="9" t="s">
        <v>207</v>
      </c>
      <c r="F3" s="12">
        <v>1708</v>
      </c>
      <c r="G3" s="14">
        <v>765</v>
      </c>
      <c r="H3" s="13">
        <v>943</v>
      </c>
      <c r="I3" s="20">
        <v>0</v>
      </c>
    </row>
    <row r="4" spans="1:9">
      <c r="A4" s="9" t="s">
        <v>208</v>
      </c>
      <c r="B4" s="10">
        <v>10028941</v>
      </c>
      <c r="C4" s="11">
        <v>41487</v>
      </c>
      <c r="D4" s="11">
        <v>41851</v>
      </c>
      <c r="E4" s="9" t="s">
        <v>209</v>
      </c>
      <c r="F4" s="12">
        <v>377814.97</v>
      </c>
      <c r="G4" s="12">
        <v>340033.473</v>
      </c>
      <c r="H4" s="13">
        <v>37781.496999999974</v>
      </c>
      <c r="I4" s="20">
        <v>0</v>
      </c>
    </row>
    <row r="5" spans="1:9">
      <c r="A5" s="9" t="s">
        <v>208</v>
      </c>
      <c r="B5" s="10">
        <v>10028941</v>
      </c>
      <c r="C5" s="11">
        <v>41487</v>
      </c>
      <c r="D5" s="11">
        <v>41851</v>
      </c>
      <c r="E5" s="9" t="s">
        <v>207</v>
      </c>
      <c r="F5" s="12">
        <v>339570.18</v>
      </c>
      <c r="G5" s="12">
        <v>305613.16200000001</v>
      </c>
      <c r="H5" s="13">
        <v>33957.017999999982</v>
      </c>
      <c r="I5" s="20">
        <v>0</v>
      </c>
    </row>
    <row r="6" spans="1:9">
      <c r="A6" s="9" t="s">
        <v>210</v>
      </c>
      <c r="B6" s="10">
        <v>10023369</v>
      </c>
      <c r="C6" s="11">
        <v>41487</v>
      </c>
      <c r="D6" s="11">
        <v>41851</v>
      </c>
      <c r="E6" s="9" t="s">
        <v>174</v>
      </c>
      <c r="F6" s="12">
        <v>47083.42</v>
      </c>
      <c r="G6" s="12">
        <v>23908</v>
      </c>
      <c r="H6" s="13">
        <v>23175.42</v>
      </c>
      <c r="I6" s="20">
        <v>0</v>
      </c>
    </row>
    <row r="7" spans="1:9">
      <c r="A7" s="9" t="s">
        <v>211</v>
      </c>
      <c r="B7" s="10">
        <v>10026028</v>
      </c>
      <c r="C7" s="11">
        <v>41487</v>
      </c>
      <c r="D7" s="11">
        <v>41851</v>
      </c>
      <c r="E7" s="9" t="s">
        <v>207</v>
      </c>
      <c r="F7" s="12">
        <v>7617.82</v>
      </c>
      <c r="G7" s="12">
        <v>6475.1469999999999</v>
      </c>
      <c r="H7" s="13">
        <v>1142.6729999999998</v>
      </c>
      <c r="I7" s="20">
        <v>0</v>
      </c>
    </row>
    <row r="8" spans="1:9">
      <c r="A8" s="9" t="s">
        <v>212</v>
      </c>
      <c r="B8" s="10">
        <v>10037126</v>
      </c>
      <c r="C8" s="11">
        <v>41487</v>
      </c>
      <c r="D8" s="11">
        <v>41851</v>
      </c>
      <c r="E8" s="9" t="s">
        <v>174</v>
      </c>
      <c r="F8" s="12">
        <v>378954.68</v>
      </c>
      <c r="G8" s="12">
        <v>322111.478</v>
      </c>
      <c r="H8" s="13">
        <v>56843.20199999999</v>
      </c>
      <c r="I8" s="20">
        <v>0</v>
      </c>
    </row>
    <row r="9" spans="1:9">
      <c r="A9" s="9" t="s">
        <v>213</v>
      </c>
      <c r="B9" s="10">
        <v>10001549</v>
      </c>
      <c r="C9" s="11">
        <v>41487</v>
      </c>
      <c r="D9" s="11">
        <v>41851</v>
      </c>
      <c r="E9" s="9" t="s">
        <v>207</v>
      </c>
      <c r="F9" s="12">
        <v>3191.42</v>
      </c>
      <c r="G9" s="12">
        <v>5169.59</v>
      </c>
      <c r="H9" s="13">
        <v>0</v>
      </c>
      <c r="I9" s="20">
        <v>0</v>
      </c>
    </row>
    <row r="10" spans="1:9">
      <c r="A10" s="15" t="s">
        <v>214</v>
      </c>
      <c r="B10" s="10">
        <v>10041086</v>
      </c>
      <c r="C10" s="11">
        <v>41760</v>
      </c>
      <c r="D10" s="11">
        <v>41851</v>
      </c>
      <c r="E10" s="9" t="s">
        <v>182</v>
      </c>
      <c r="F10" s="12">
        <v>80258.210000000006</v>
      </c>
      <c r="G10" s="12">
        <v>68219.478499999997</v>
      </c>
      <c r="H10" s="13">
        <v>12038.731500000009</v>
      </c>
      <c r="I10" s="20">
        <v>0</v>
      </c>
    </row>
    <row r="11" spans="1:9">
      <c r="A11" s="9" t="s">
        <v>215</v>
      </c>
      <c r="B11" s="10">
        <v>10031127</v>
      </c>
      <c r="C11" s="11">
        <v>41487</v>
      </c>
      <c r="D11" s="11">
        <v>41851</v>
      </c>
      <c r="E11" s="9" t="s">
        <v>209</v>
      </c>
      <c r="F11" s="12">
        <v>8562.42</v>
      </c>
      <c r="G11" s="12">
        <v>7278.0569999999998</v>
      </c>
      <c r="H11" s="13">
        <v>1284.3630000000003</v>
      </c>
      <c r="I11" s="20">
        <v>0</v>
      </c>
    </row>
    <row r="12" spans="1:9">
      <c r="A12" s="9" t="s">
        <v>215</v>
      </c>
      <c r="B12" s="10">
        <v>10031127</v>
      </c>
      <c r="C12" s="11">
        <v>41487</v>
      </c>
      <c r="D12" s="11">
        <v>41851</v>
      </c>
      <c r="E12" s="9" t="s">
        <v>207</v>
      </c>
      <c r="F12" s="12">
        <v>113081.07</v>
      </c>
      <c r="G12" s="12">
        <v>96118.909500000009</v>
      </c>
      <c r="H12" s="13">
        <v>16962.160499999998</v>
      </c>
      <c r="I12" s="20">
        <v>0</v>
      </c>
    </row>
    <row r="13" spans="1:9">
      <c r="A13" s="9" t="s">
        <v>215</v>
      </c>
      <c r="B13" s="10">
        <v>10031127</v>
      </c>
      <c r="C13" s="11">
        <v>41487</v>
      </c>
      <c r="D13" s="11">
        <v>41851</v>
      </c>
      <c r="E13" s="9" t="s">
        <v>182</v>
      </c>
      <c r="F13" s="12">
        <v>6311.88</v>
      </c>
      <c r="G13" s="12">
        <v>5365.098</v>
      </c>
      <c r="H13" s="13">
        <v>946.78200000000015</v>
      </c>
      <c r="I13" s="20">
        <v>0</v>
      </c>
    </row>
    <row r="14" spans="1:9">
      <c r="A14" s="9" t="s">
        <v>216</v>
      </c>
      <c r="B14" s="10">
        <v>10020718</v>
      </c>
      <c r="C14" s="11">
        <v>41487</v>
      </c>
      <c r="D14" s="11">
        <v>41851</v>
      </c>
      <c r="E14" s="9" t="s">
        <v>174</v>
      </c>
      <c r="F14" s="14">
        <v>29524.17</v>
      </c>
      <c r="G14" s="14">
        <v>23203</v>
      </c>
      <c r="H14" s="13">
        <v>6321.1699999999983</v>
      </c>
      <c r="I14" s="20">
        <v>0</v>
      </c>
    </row>
    <row r="15" spans="1:9">
      <c r="A15" s="9" t="s">
        <v>217</v>
      </c>
      <c r="B15" s="10">
        <v>10014220</v>
      </c>
      <c r="C15" s="11">
        <v>41487</v>
      </c>
      <c r="D15" s="11">
        <v>41851</v>
      </c>
      <c r="E15" s="9" t="s">
        <v>182</v>
      </c>
      <c r="F15" s="12">
        <v>4978.8999999999996</v>
      </c>
      <c r="G15" s="12">
        <v>4232.0649999999996</v>
      </c>
      <c r="H15" s="13">
        <v>746.83500000000004</v>
      </c>
      <c r="I15" s="20">
        <v>0</v>
      </c>
    </row>
    <row r="16" spans="1:9">
      <c r="A16" s="9" t="s">
        <v>217</v>
      </c>
      <c r="B16" s="10">
        <v>10014220</v>
      </c>
      <c r="C16" s="11">
        <v>41773</v>
      </c>
      <c r="D16" s="11">
        <v>41851</v>
      </c>
      <c r="E16" s="9" t="s">
        <v>209</v>
      </c>
      <c r="F16" s="12">
        <v>0</v>
      </c>
      <c r="G16" s="12">
        <v>0</v>
      </c>
      <c r="H16" s="13">
        <v>0</v>
      </c>
      <c r="I16" s="20">
        <v>0</v>
      </c>
    </row>
    <row r="17" spans="1:9">
      <c r="A17" s="9" t="s">
        <v>217</v>
      </c>
      <c r="B17" s="10">
        <v>10014220</v>
      </c>
      <c r="C17" s="11">
        <v>41773</v>
      </c>
      <c r="D17" s="11">
        <v>41851</v>
      </c>
      <c r="E17" s="9" t="s">
        <v>207</v>
      </c>
      <c r="F17" s="12">
        <v>0</v>
      </c>
      <c r="G17" s="12">
        <v>0</v>
      </c>
      <c r="H17" s="13">
        <v>0</v>
      </c>
      <c r="I17" s="20">
        <v>0</v>
      </c>
    </row>
    <row r="18" spans="1:9">
      <c r="A18" s="9" t="s">
        <v>218</v>
      </c>
      <c r="B18" s="10">
        <v>10042151</v>
      </c>
      <c r="C18" s="11">
        <v>41487</v>
      </c>
      <c r="D18" s="11">
        <v>41851</v>
      </c>
      <c r="E18" s="9" t="s">
        <v>174</v>
      </c>
      <c r="F18" s="12">
        <v>44318.06</v>
      </c>
      <c r="G18" s="12">
        <v>21408.06</v>
      </c>
      <c r="H18" s="13">
        <v>22909.999999999996</v>
      </c>
      <c r="I18" s="20">
        <v>0</v>
      </c>
    </row>
    <row r="19" spans="1:9">
      <c r="A19" s="9" t="s">
        <v>219</v>
      </c>
      <c r="B19" s="10">
        <v>10033646</v>
      </c>
      <c r="C19" s="11">
        <v>41730</v>
      </c>
      <c r="D19" s="11">
        <v>41851</v>
      </c>
      <c r="E19" s="9" t="s">
        <v>209</v>
      </c>
      <c r="F19" s="12">
        <v>4708.2299999999996</v>
      </c>
      <c r="G19" s="12">
        <v>2614</v>
      </c>
      <c r="H19" s="13">
        <v>2094.2299999999996</v>
      </c>
      <c r="I19" s="20">
        <v>0</v>
      </c>
    </row>
    <row r="20" spans="1:9">
      <c r="A20" s="9" t="s">
        <v>219</v>
      </c>
      <c r="B20" s="10">
        <v>10033646</v>
      </c>
      <c r="C20" s="11">
        <v>41730</v>
      </c>
      <c r="D20" s="11">
        <v>41851</v>
      </c>
      <c r="E20" s="9" t="s">
        <v>207</v>
      </c>
      <c r="F20" s="12">
        <v>3912.11</v>
      </c>
      <c r="G20" s="12">
        <v>2206</v>
      </c>
      <c r="H20" s="13">
        <v>1706.1100000000001</v>
      </c>
      <c r="I20" s="20">
        <v>0</v>
      </c>
    </row>
    <row r="21" spans="1:9">
      <c r="A21" s="9" t="s">
        <v>220</v>
      </c>
      <c r="B21" s="10">
        <v>10028054</v>
      </c>
      <c r="C21" s="11">
        <v>41487</v>
      </c>
      <c r="D21" s="11">
        <v>41851</v>
      </c>
      <c r="E21" s="9" t="s">
        <v>182</v>
      </c>
      <c r="F21" s="12">
        <v>662.13</v>
      </c>
      <c r="G21" s="12"/>
      <c r="H21" s="13">
        <v>662.13</v>
      </c>
      <c r="I21" s="20">
        <v>0</v>
      </c>
    </row>
    <row r="22" spans="1:9">
      <c r="A22" s="9" t="s">
        <v>221</v>
      </c>
      <c r="B22" s="10">
        <v>10035774</v>
      </c>
      <c r="C22" s="11">
        <v>41487</v>
      </c>
      <c r="D22" s="11">
        <v>41851</v>
      </c>
      <c r="E22" s="9" t="s">
        <v>182</v>
      </c>
      <c r="F22" s="12">
        <v>897</v>
      </c>
      <c r="G22" s="12">
        <v>762.44999999999993</v>
      </c>
      <c r="H22" s="13">
        <v>134.55000000000007</v>
      </c>
      <c r="I22" s="20">
        <v>0</v>
      </c>
    </row>
    <row r="23" spans="1:9">
      <c r="A23" s="9" t="s">
        <v>222</v>
      </c>
      <c r="B23" s="10">
        <v>10003855</v>
      </c>
      <c r="C23" s="11">
        <v>41487</v>
      </c>
      <c r="D23" s="11">
        <v>41851</v>
      </c>
      <c r="E23" s="9" t="s">
        <v>209</v>
      </c>
      <c r="F23" s="12">
        <v>3324</v>
      </c>
      <c r="G23" s="12">
        <v>2615.86</v>
      </c>
      <c r="H23" s="13">
        <v>708.13999999999987</v>
      </c>
      <c r="I23" s="20">
        <v>0</v>
      </c>
    </row>
    <row r="24" spans="1:9">
      <c r="A24" s="9" t="s">
        <v>223</v>
      </c>
      <c r="B24" s="10">
        <v>10039014</v>
      </c>
      <c r="C24" s="11">
        <v>41760</v>
      </c>
      <c r="D24" s="11">
        <v>41851</v>
      </c>
      <c r="E24" s="9" t="s">
        <v>174</v>
      </c>
      <c r="F24" s="12">
        <v>32386.39</v>
      </c>
      <c r="G24" s="12">
        <v>22827</v>
      </c>
      <c r="H24" s="13">
        <v>9559.39</v>
      </c>
      <c r="I24" s="20">
        <v>0</v>
      </c>
    </row>
    <row r="25" spans="1:9">
      <c r="A25" s="9" t="s">
        <v>224</v>
      </c>
      <c r="B25" s="10">
        <v>10036548</v>
      </c>
      <c r="C25" s="11">
        <v>41487</v>
      </c>
      <c r="D25" s="11">
        <v>41851</v>
      </c>
      <c r="E25" s="9" t="s">
        <v>209</v>
      </c>
      <c r="F25" s="12">
        <v>9726.75</v>
      </c>
      <c r="G25" s="12">
        <v>8267.7374999999993</v>
      </c>
      <c r="H25" s="13">
        <v>1459.0125000000007</v>
      </c>
      <c r="I25" s="20">
        <v>0</v>
      </c>
    </row>
    <row r="26" spans="1:9">
      <c r="A26" s="9" t="s">
        <v>224</v>
      </c>
      <c r="B26" s="10">
        <v>10036548</v>
      </c>
      <c r="C26" s="11">
        <v>41487</v>
      </c>
      <c r="D26" s="11">
        <v>41851</v>
      </c>
      <c r="E26" s="9" t="s">
        <v>207</v>
      </c>
      <c r="F26" s="12">
        <v>235697.85</v>
      </c>
      <c r="G26" s="12">
        <v>200343.17249999999</v>
      </c>
      <c r="H26" s="13">
        <v>35354.67750000002</v>
      </c>
      <c r="I26" s="20">
        <v>0</v>
      </c>
    </row>
    <row r="27" spans="1:9">
      <c r="A27" s="9" t="s">
        <v>224</v>
      </c>
      <c r="B27" s="10">
        <v>10036548</v>
      </c>
      <c r="C27" s="11">
        <v>41487</v>
      </c>
      <c r="D27" s="11">
        <v>41851</v>
      </c>
      <c r="E27" s="9" t="s">
        <v>182</v>
      </c>
      <c r="F27" s="12">
        <v>42333.17</v>
      </c>
      <c r="G27" s="12">
        <v>35983.194499999998</v>
      </c>
      <c r="H27" s="13">
        <v>6349.9755000000005</v>
      </c>
      <c r="I27" s="20">
        <v>0</v>
      </c>
    </row>
    <row r="28" spans="1:9">
      <c r="A28" s="9" t="s">
        <v>225</v>
      </c>
      <c r="B28" s="10">
        <v>10027815</v>
      </c>
      <c r="C28" s="11">
        <v>41487</v>
      </c>
      <c r="D28" s="11">
        <v>41851</v>
      </c>
      <c r="E28" s="9" t="s">
        <v>209</v>
      </c>
      <c r="F28" s="12">
        <v>23070</v>
      </c>
      <c r="G28" s="12">
        <v>29456</v>
      </c>
      <c r="H28" s="13">
        <v>0</v>
      </c>
      <c r="I28" s="20">
        <v>0</v>
      </c>
    </row>
    <row r="29" spans="1:9">
      <c r="A29" s="9" t="s">
        <v>225</v>
      </c>
      <c r="B29" s="10">
        <v>10027815</v>
      </c>
      <c r="C29" s="11">
        <v>41487</v>
      </c>
      <c r="D29" s="11">
        <v>41851</v>
      </c>
      <c r="E29" s="9" t="s">
        <v>207</v>
      </c>
      <c r="F29" s="12">
        <v>15425</v>
      </c>
      <c r="G29" s="12">
        <v>34549</v>
      </c>
      <c r="H29" s="13">
        <v>0</v>
      </c>
      <c r="I29" s="20">
        <v>0</v>
      </c>
    </row>
    <row r="30" spans="1:9">
      <c r="A30" s="9" t="s">
        <v>226</v>
      </c>
      <c r="B30" s="10">
        <v>10031124</v>
      </c>
      <c r="C30" s="11">
        <v>41487</v>
      </c>
      <c r="D30" s="11">
        <v>41851</v>
      </c>
      <c r="E30" s="9" t="s">
        <v>209</v>
      </c>
      <c r="F30" s="12">
        <v>254178.67</v>
      </c>
      <c r="G30" s="12">
        <v>216051.8695</v>
      </c>
      <c r="H30" s="13">
        <v>38126.800500000012</v>
      </c>
      <c r="I30" s="20">
        <v>0</v>
      </c>
    </row>
    <row r="31" spans="1:9">
      <c r="A31" s="9" t="s">
        <v>226</v>
      </c>
      <c r="B31" s="10">
        <v>10031124</v>
      </c>
      <c r="C31" s="11">
        <v>41487</v>
      </c>
      <c r="D31" s="11">
        <v>41851</v>
      </c>
      <c r="E31" s="9" t="s">
        <v>207</v>
      </c>
      <c r="F31" s="12">
        <v>27437.45</v>
      </c>
      <c r="G31" s="12">
        <v>23321.8325</v>
      </c>
      <c r="H31" s="13">
        <v>4115.6175000000003</v>
      </c>
      <c r="I31" s="20">
        <v>0</v>
      </c>
    </row>
    <row r="32" spans="1:9">
      <c r="A32" s="9" t="s">
        <v>226</v>
      </c>
      <c r="B32" s="10">
        <v>10031124</v>
      </c>
      <c r="C32" s="11">
        <v>41487</v>
      </c>
      <c r="D32" s="11">
        <v>41851</v>
      </c>
      <c r="E32" s="9" t="s">
        <v>174</v>
      </c>
      <c r="F32" s="12">
        <v>23042.38</v>
      </c>
      <c r="G32" s="12">
        <v>19586.023000000001</v>
      </c>
      <c r="H32" s="13">
        <v>3456.357</v>
      </c>
      <c r="I32" s="20">
        <v>0</v>
      </c>
    </row>
    <row r="33" spans="1:9">
      <c r="A33" s="9" t="s">
        <v>227</v>
      </c>
      <c r="B33" s="10">
        <v>10022188</v>
      </c>
      <c r="C33" s="11">
        <v>41487</v>
      </c>
      <c r="D33" s="11">
        <v>41851</v>
      </c>
      <c r="E33" s="9" t="s">
        <v>207</v>
      </c>
      <c r="F33" s="12">
        <v>55603.519999999997</v>
      </c>
      <c r="G33" s="12">
        <v>43485</v>
      </c>
      <c r="H33" s="13">
        <v>12118.519999999997</v>
      </c>
      <c r="I33" s="20">
        <v>0</v>
      </c>
    </row>
    <row r="34" spans="1:9">
      <c r="A34" s="9" t="s">
        <v>227</v>
      </c>
      <c r="B34" s="10">
        <v>10022188</v>
      </c>
      <c r="C34" s="11">
        <v>41487</v>
      </c>
      <c r="D34" s="11">
        <v>41851</v>
      </c>
      <c r="E34" s="9" t="s">
        <v>174</v>
      </c>
      <c r="F34" s="12">
        <v>15247.63</v>
      </c>
      <c r="G34" s="12">
        <v>12960.485499999999</v>
      </c>
      <c r="H34" s="13">
        <v>2287.1445000000003</v>
      </c>
      <c r="I34" s="20">
        <v>0</v>
      </c>
    </row>
    <row r="35" spans="1:9">
      <c r="A35" s="9" t="s">
        <v>228</v>
      </c>
      <c r="B35" s="10">
        <v>10005032</v>
      </c>
      <c r="C35" s="11">
        <v>41487</v>
      </c>
      <c r="D35" s="11">
        <v>41851</v>
      </c>
      <c r="E35" s="9" t="s">
        <v>209</v>
      </c>
      <c r="F35" s="12">
        <v>44013.599999999999</v>
      </c>
      <c r="G35" s="12">
        <v>37945</v>
      </c>
      <c r="H35" s="13">
        <v>6068.5999999999985</v>
      </c>
      <c r="I35" s="20">
        <v>0</v>
      </c>
    </row>
    <row r="36" spans="1:9">
      <c r="A36" s="9" t="s">
        <v>228</v>
      </c>
      <c r="B36" s="10">
        <v>10005032</v>
      </c>
      <c r="C36" s="11">
        <v>41487</v>
      </c>
      <c r="D36" s="11">
        <v>41851</v>
      </c>
      <c r="E36" s="9" t="s">
        <v>207</v>
      </c>
      <c r="F36" s="12">
        <v>19099.509999999998</v>
      </c>
      <c r="G36" s="12">
        <v>17353</v>
      </c>
      <c r="H36" s="13">
        <v>1746.5099999999984</v>
      </c>
      <c r="I36" s="20">
        <v>0</v>
      </c>
    </row>
    <row r="37" spans="1:9">
      <c r="A37" s="9" t="s">
        <v>229</v>
      </c>
      <c r="B37" s="10">
        <v>10037830</v>
      </c>
      <c r="C37" s="11">
        <v>41487</v>
      </c>
      <c r="D37" s="11">
        <v>41851</v>
      </c>
      <c r="E37" s="9" t="s">
        <v>209</v>
      </c>
      <c r="F37" s="12">
        <v>208460.93</v>
      </c>
      <c r="G37" s="12">
        <v>163647</v>
      </c>
      <c r="H37" s="13">
        <v>44813.929999999993</v>
      </c>
      <c r="I37" s="20">
        <v>0</v>
      </c>
    </row>
    <row r="38" spans="1:9">
      <c r="A38" s="9" t="s">
        <v>229</v>
      </c>
      <c r="B38" s="10">
        <v>10037830</v>
      </c>
      <c r="C38" s="11">
        <v>41487</v>
      </c>
      <c r="D38" s="11">
        <v>41851</v>
      </c>
      <c r="E38" s="9" t="s">
        <v>207</v>
      </c>
      <c r="F38" s="12">
        <v>168502.36</v>
      </c>
      <c r="G38" s="12">
        <v>129059</v>
      </c>
      <c r="H38" s="13">
        <v>39443.359999999986</v>
      </c>
      <c r="I38" s="20">
        <v>0</v>
      </c>
    </row>
    <row r="39" spans="1:9">
      <c r="A39" s="9" t="s">
        <v>230</v>
      </c>
      <c r="B39" s="10">
        <v>10003955</v>
      </c>
      <c r="C39" s="11">
        <v>41487</v>
      </c>
      <c r="D39" s="11">
        <v>41851</v>
      </c>
      <c r="E39" s="9" t="s">
        <v>209</v>
      </c>
      <c r="F39" s="12">
        <v>31014.98</v>
      </c>
      <c r="G39" s="12">
        <v>26593</v>
      </c>
      <c r="H39" s="13">
        <v>4421.9799999999996</v>
      </c>
      <c r="I39" s="20">
        <v>0</v>
      </c>
    </row>
    <row r="40" spans="1:9">
      <c r="A40" s="9" t="s">
        <v>230</v>
      </c>
      <c r="B40" s="10">
        <v>10003955</v>
      </c>
      <c r="C40" s="11">
        <v>41487</v>
      </c>
      <c r="D40" s="11">
        <v>41851</v>
      </c>
      <c r="E40" s="9" t="s">
        <v>207</v>
      </c>
      <c r="F40" s="12">
        <v>3070</v>
      </c>
      <c r="G40" s="12">
        <v>2040</v>
      </c>
      <c r="H40" s="13">
        <v>1030</v>
      </c>
      <c r="I40" s="20">
        <v>0</v>
      </c>
    </row>
    <row r="41" spans="1:9">
      <c r="A41" s="16" t="s">
        <v>231</v>
      </c>
      <c r="B41" s="17">
        <v>10042170</v>
      </c>
      <c r="C41" s="18">
        <v>41487</v>
      </c>
      <c r="D41" s="18">
        <v>41851</v>
      </c>
      <c r="E41" s="9" t="s">
        <v>174</v>
      </c>
      <c r="F41" s="14">
        <v>15521.350000000002</v>
      </c>
      <c r="G41" s="14">
        <v>11998</v>
      </c>
      <c r="H41" s="13">
        <v>3523.3500000000022</v>
      </c>
      <c r="I41" s="20">
        <v>0</v>
      </c>
    </row>
    <row r="42" spans="1:9">
      <c r="A42" s="9" t="s">
        <v>232</v>
      </c>
      <c r="B42" s="10">
        <v>10034345</v>
      </c>
      <c r="C42" s="11">
        <v>41487</v>
      </c>
      <c r="D42" s="11">
        <v>41851</v>
      </c>
      <c r="E42" s="9" t="s">
        <v>209</v>
      </c>
      <c r="F42" s="12">
        <v>14660</v>
      </c>
      <c r="G42" s="12">
        <v>12461</v>
      </c>
      <c r="H42" s="13">
        <v>2199</v>
      </c>
      <c r="I42" s="20">
        <v>0</v>
      </c>
    </row>
    <row r="43" spans="1:9">
      <c r="A43" s="9" t="s">
        <v>233</v>
      </c>
      <c r="B43" s="10">
        <v>10022362</v>
      </c>
      <c r="C43" s="11">
        <v>41487</v>
      </c>
      <c r="D43" s="11">
        <v>41851</v>
      </c>
      <c r="E43" s="9" t="s">
        <v>209</v>
      </c>
      <c r="F43" s="12">
        <v>125355.47</v>
      </c>
      <c r="G43" s="12">
        <v>106552.1495</v>
      </c>
      <c r="H43" s="13">
        <v>18803.320500000002</v>
      </c>
      <c r="I43" s="20">
        <v>0</v>
      </c>
    </row>
    <row r="44" spans="1:9">
      <c r="A44" s="9" t="s">
        <v>233</v>
      </c>
      <c r="B44" s="10">
        <v>10022362</v>
      </c>
      <c r="C44" s="11">
        <v>41487</v>
      </c>
      <c r="D44" s="11">
        <v>41851</v>
      </c>
      <c r="E44" s="9" t="s">
        <v>207</v>
      </c>
      <c r="F44" s="12">
        <v>144238.68</v>
      </c>
      <c r="G44" s="12">
        <v>122602.878</v>
      </c>
      <c r="H44" s="13">
        <v>21635.801999999996</v>
      </c>
      <c r="I44" s="20">
        <v>0</v>
      </c>
    </row>
    <row r="45" spans="1:9">
      <c r="A45" s="9" t="s">
        <v>233</v>
      </c>
      <c r="B45" s="10">
        <v>10022362</v>
      </c>
      <c r="C45" s="11">
        <v>41487</v>
      </c>
      <c r="D45" s="11">
        <v>41851</v>
      </c>
      <c r="E45" s="9" t="s">
        <v>182</v>
      </c>
      <c r="F45" s="12">
        <v>44328.09</v>
      </c>
      <c r="G45" s="12">
        <v>37678.876499999998</v>
      </c>
      <c r="H45" s="13">
        <v>6649.213499999998</v>
      </c>
      <c r="I45" s="20">
        <v>0</v>
      </c>
    </row>
    <row r="46" spans="1:9">
      <c r="A46" s="9" t="s">
        <v>234</v>
      </c>
      <c r="B46" s="10">
        <v>10037682</v>
      </c>
      <c r="C46" s="11">
        <v>41487</v>
      </c>
      <c r="D46" s="11">
        <v>41851</v>
      </c>
      <c r="E46" s="9" t="s">
        <v>209</v>
      </c>
      <c r="F46" s="12">
        <v>187546.9</v>
      </c>
      <c r="G46" s="12">
        <v>136190</v>
      </c>
      <c r="H46" s="13">
        <v>51356.899999999994</v>
      </c>
      <c r="I46" s="20">
        <v>0</v>
      </c>
    </row>
    <row r="47" spans="1:9">
      <c r="A47" s="9" t="s">
        <v>234</v>
      </c>
      <c r="B47" s="10">
        <v>10037682</v>
      </c>
      <c r="C47" s="11">
        <v>41487</v>
      </c>
      <c r="D47" s="11">
        <v>41851</v>
      </c>
      <c r="E47" s="9" t="s">
        <v>207</v>
      </c>
      <c r="F47" s="12">
        <v>170887.14</v>
      </c>
      <c r="G47" s="19">
        <v>116100</v>
      </c>
      <c r="H47" s="13">
        <v>54787.140000000014</v>
      </c>
      <c r="I47" s="20">
        <v>0</v>
      </c>
    </row>
    <row r="48" spans="1:9">
      <c r="A48" s="9" t="s">
        <v>234</v>
      </c>
      <c r="B48" s="10">
        <v>10037682</v>
      </c>
      <c r="C48" s="11">
        <v>41487</v>
      </c>
      <c r="D48" s="11">
        <v>41851</v>
      </c>
      <c r="E48" s="9" t="s">
        <v>182</v>
      </c>
      <c r="F48" s="12">
        <v>2001.89</v>
      </c>
      <c r="G48" s="12">
        <v>1400</v>
      </c>
      <c r="H48" s="13">
        <v>601.8900000000001</v>
      </c>
      <c r="I48" s="20">
        <v>0</v>
      </c>
    </row>
  </sheetData>
  <sheetProtection selectLockedCells="1" selectUnlockedCells="1"/>
  <conditionalFormatting sqref="A4:H4 A3:F3 H2:H3 A36:F37 A28:E29 B2:F2 A5:F8 A26:F27 A30:H35 A38:E40 A45:F47 A41 C41:H41 A42:H44 A9:H25 H5:H8 H26:H29 H36:H40 H45:H48">
    <cfRule type="expression" dxfId="219" priority="214" stopIfTrue="1">
      <formula>IF(#REF!="Completed",1,0)</formula>
    </cfRule>
  </conditionalFormatting>
  <conditionalFormatting sqref="B7:B8 E7:F8">
    <cfRule type="expression" dxfId="218" priority="210" stopIfTrue="1">
      <formula>IF(#REF!="Completed",1,0)</formula>
    </cfRule>
  </conditionalFormatting>
  <conditionalFormatting sqref="A4:H4 A3:F3 H2:H3 A36:F37 A28:E29 B2:F2 A5:F8 A26:F27 A30:H35 A38:E40 A45:F47 A41 C41:H41 A42:H44 A9:H25 H5:H8 H26:H29 H36:H40 H45:H48">
    <cfRule type="expression" dxfId="217" priority="216">
      <formula>IF(#REF!="Completed",1,0)</formula>
    </cfRule>
  </conditionalFormatting>
  <conditionalFormatting sqref="A7:A8">
    <cfRule type="expression" dxfId="216" priority="215">
      <formula>IF(#REF!="Completed",1,0)</formula>
    </cfRule>
  </conditionalFormatting>
  <conditionalFormatting sqref="E4:H4 E2:F3 H2:H3 E45:F47 E5:F8 E30:H35 E36:F37 E38:E40 E26:F27 E28:E29 E41:H44 E9:H25 H5:H8 H26:H29 H36:H40 H45:H48">
    <cfRule type="expression" dxfId="215" priority="213" stopIfTrue="1">
      <formula>IF(#REF!="Deletion",1,0)</formula>
    </cfRule>
  </conditionalFormatting>
  <conditionalFormatting sqref="B7:B8 E7:F8">
    <cfRule type="expression" dxfId="214" priority="212">
      <formula>IF(#REF!="Completed",1,0)</formula>
    </cfRule>
  </conditionalFormatting>
  <conditionalFormatting sqref="E7:F8">
    <cfRule type="expression" dxfId="213" priority="211" stopIfTrue="1">
      <formula>IF(#REF!="Deletion",1,0)</formula>
    </cfRule>
  </conditionalFormatting>
  <conditionalFormatting sqref="C7:D8">
    <cfRule type="expression" dxfId="212" priority="209">
      <formula>IF(#REF!="Completed",1,0)</formula>
    </cfRule>
  </conditionalFormatting>
  <conditionalFormatting sqref="C7:D8">
    <cfRule type="expression" dxfId="211" priority="208" stopIfTrue="1">
      <formula>IF(#REF!="Completed",1,0)</formula>
    </cfRule>
  </conditionalFormatting>
  <conditionalFormatting sqref="D9">
    <cfRule type="expression" dxfId="210" priority="207">
      <formula>IF(#REF!="Completed",1,0)</formula>
    </cfRule>
  </conditionalFormatting>
  <conditionalFormatting sqref="D9">
    <cfRule type="expression" dxfId="209" priority="206" stopIfTrue="1">
      <formula>IF(#REF!="Completed",1,0)</formula>
    </cfRule>
  </conditionalFormatting>
  <conditionalFormatting sqref="D6">
    <cfRule type="expression" dxfId="208" priority="205">
      <formula>IF(#REF!="Completed",1,0)</formula>
    </cfRule>
  </conditionalFormatting>
  <conditionalFormatting sqref="D6">
    <cfRule type="expression" dxfId="207" priority="204" stopIfTrue="1">
      <formula>IF(#REF!="Completed",1,0)</formula>
    </cfRule>
  </conditionalFormatting>
  <conditionalFormatting sqref="D3:D4">
    <cfRule type="expression" dxfId="206" priority="203">
      <formula>IF(#REF!="Completed",1,0)</formula>
    </cfRule>
  </conditionalFormatting>
  <conditionalFormatting sqref="D3:D4">
    <cfRule type="expression" dxfId="205" priority="202" stopIfTrue="1">
      <formula>IF(#REF!="Completed",1,0)</formula>
    </cfRule>
  </conditionalFormatting>
  <conditionalFormatting sqref="C6">
    <cfRule type="expression" dxfId="204" priority="201">
      <formula>IF(#REF!="Completed",1,0)</formula>
    </cfRule>
  </conditionalFormatting>
  <conditionalFormatting sqref="C6">
    <cfRule type="expression" dxfId="203" priority="200" stopIfTrue="1">
      <formula>IF(#REF!="Completed",1,0)</formula>
    </cfRule>
  </conditionalFormatting>
  <conditionalFormatting sqref="C3:C4">
    <cfRule type="expression" dxfId="202" priority="199">
      <formula>IF(#REF!="Completed",1,0)</formula>
    </cfRule>
  </conditionalFormatting>
  <conditionalFormatting sqref="C3:C4">
    <cfRule type="expression" dxfId="201" priority="198" stopIfTrue="1">
      <formula>IF(#REF!="Completed",1,0)</formula>
    </cfRule>
  </conditionalFormatting>
  <conditionalFormatting sqref="E41:H44 A42:B47 A3:A41 C2:D47 H2:H40 H45:H48 E9:G25 B2:B40">
    <cfRule type="expression" dxfId="200" priority="217">
      <formula>IF(#REF!="NO",1,0)</formula>
    </cfRule>
  </conditionalFormatting>
  <conditionalFormatting sqref="E41:H44 A42:B47 A3:A41 C2:D47 H2:H40 H45:H48 E9:G25 B2:B40">
    <cfRule type="expression" dxfId="199" priority="218" stopIfTrue="1">
      <formula>IF(#REF!="NO",1,0)</formula>
    </cfRule>
  </conditionalFormatting>
  <conditionalFormatting sqref="E4:H4 E2:F3 H5:H6 E45:F47 H45:H47 E5:F8 E30:H35 E36:F37 E38:E40 E26:F27 E28:E29 H2:H3">
    <cfRule type="expression" dxfId="198" priority="219">
      <formula>IF(#REF!="NO",1,0)</formula>
    </cfRule>
  </conditionalFormatting>
  <conditionalFormatting sqref="E4:H4 E2:F3 H5:H6 E45:F47 H45:H47 E5:F8 E30:H35 E36:F37 E38:E40 E26:F27 E28:E29 H2:H3">
    <cfRule type="expression" dxfId="197" priority="220" stopIfTrue="1">
      <formula>IF(#REF!="NO",1,0)</formula>
    </cfRule>
  </conditionalFormatting>
  <conditionalFormatting sqref="G2:G3">
    <cfRule type="expression" dxfId="196" priority="194" stopIfTrue="1">
      <formula>IF(#REF!="Completed",1,0)</formula>
    </cfRule>
  </conditionalFormatting>
  <conditionalFormatting sqref="G2:G3">
    <cfRule type="expression" dxfId="195" priority="195">
      <formula>IF(#REF!="Completed",1,0)</formula>
    </cfRule>
  </conditionalFormatting>
  <conditionalFormatting sqref="G2:G3">
    <cfRule type="expression" dxfId="194" priority="193" stopIfTrue="1">
      <formula>IF(#REF!="Deletion",1,0)</formula>
    </cfRule>
  </conditionalFormatting>
  <conditionalFormatting sqref="G2:G3">
    <cfRule type="expression" dxfId="193" priority="196">
      <formula>IF(#REF!="NO",1,0)</formula>
    </cfRule>
  </conditionalFormatting>
  <conditionalFormatting sqref="G2:G3">
    <cfRule type="expression" dxfId="192" priority="197" stopIfTrue="1">
      <formula>IF(#REF!="NO",1,0)</formula>
    </cfRule>
  </conditionalFormatting>
  <conditionalFormatting sqref="G5:G6">
    <cfRule type="expression" dxfId="191" priority="189" stopIfTrue="1">
      <formula>IF(#REF!="Completed",1,0)</formula>
    </cfRule>
  </conditionalFormatting>
  <conditionalFormatting sqref="G5:G6">
    <cfRule type="expression" dxfId="190" priority="190">
      <formula>IF(#REF!="Completed",1,0)</formula>
    </cfRule>
  </conditionalFormatting>
  <conditionalFormatting sqref="G5:G6">
    <cfRule type="expression" dxfId="189" priority="188" stopIfTrue="1">
      <formula>IF(#REF!="Deletion",1,0)</formula>
    </cfRule>
  </conditionalFormatting>
  <conditionalFormatting sqref="G5:G6">
    <cfRule type="expression" dxfId="188" priority="191">
      <formula>IF(#REF!="NO",1,0)</formula>
    </cfRule>
  </conditionalFormatting>
  <conditionalFormatting sqref="G5:G6">
    <cfRule type="expression" dxfId="187" priority="192" stopIfTrue="1">
      <formula>IF(#REF!="NO",1,0)</formula>
    </cfRule>
  </conditionalFormatting>
  <conditionalFormatting sqref="G45:G46">
    <cfRule type="expression" dxfId="186" priority="184" stopIfTrue="1">
      <formula>IF(#REF!="Completed",1,0)</formula>
    </cfRule>
  </conditionalFormatting>
  <conditionalFormatting sqref="G45:G46">
    <cfRule type="expression" dxfId="185" priority="185">
      <formula>IF(#REF!="Completed",1,0)</formula>
    </cfRule>
  </conditionalFormatting>
  <conditionalFormatting sqref="G45:G46">
    <cfRule type="expression" dxfId="184" priority="183" stopIfTrue="1">
      <formula>IF(#REF!="Deletion",1,0)</formula>
    </cfRule>
  </conditionalFormatting>
  <conditionalFormatting sqref="G45:G46">
    <cfRule type="expression" dxfId="183" priority="186">
      <formula>IF(#REF!="NO",1,0)</formula>
    </cfRule>
  </conditionalFormatting>
  <conditionalFormatting sqref="G45:G46">
    <cfRule type="expression" dxfId="182" priority="187" stopIfTrue="1">
      <formula>IF(#REF!="NO",1,0)</formula>
    </cfRule>
  </conditionalFormatting>
  <conditionalFormatting sqref="H7">
    <cfRule type="expression" dxfId="181" priority="179" stopIfTrue="1">
      <formula>IF(#REF!="Completed",1,0)</formula>
    </cfRule>
  </conditionalFormatting>
  <conditionalFormatting sqref="H7">
    <cfRule type="expression" dxfId="180" priority="175" stopIfTrue="1">
      <formula>IF(#REF!="Completed",1,0)</formula>
    </cfRule>
  </conditionalFormatting>
  <conditionalFormatting sqref="H7">
    <cfRule type="expression" dxfId="179" priority="180">
      <formula>IF(#REF!="Completed",1,0)</formula>
    </cfRule>
  </conditionalFormatting>
  <conditionalFormatting sqref="H7">
    <cfRule type="expression" dxfId="178" priority="178" stopIfTrue="1">
      <formula>IF(#REF!="Deletion",1,0)</formula>
    </cfRule>
  </conditionalFormatting>
  <conditionalFormatting sqref="H7">
    <cfRule type="expression" dxfId="177" priority="177">
      <formula>IF(#REF!="Completed",1,0)</formula>
    </cfRule>
  </conditionalFormatting>
  <conditionalFormatting sqref="H7">
    <cfRule type="expression" dxfId="176" priority="176" stopIfTrue="1">
      <formula>IF(#REF!="Deletion",1,0)</formula>
    </cfRule>
  </conditionalFormatting>
  <conditionalFormatting sqref="H7">
    <cfRule type="expression" dxfId="175" priority="181">
      <formula>IF(#REF!="NO",1,0)</formula>
    </cfRule>
  </conditionalFormatting>
  <conditionalFormatting sqref="H7">
    <cfRule type="expression" dxfId="174" priority="182" stopIfTrue="1">
      <formula>IF(#REF!="NO",1,0)</formula>
    </cfRule>
  </conditionalFormatting>
  <conditionalFormatting sqref="G8:H8">
    <cfRule type="expression" dxfId="173" priority="171" stopIfTrue="1">
      <formula>IF(#REF!="Completed",1,0)</formula>
    </cfRule>
  </conditionalFormatting>
  <conditionalFormatting sqref="G8:H8">
    <cfRule type="expression" dxfId="172" priority="167" stopIfTrue="1">
      <formula>IF(#REF!="Completed",1,0)</formula>
    </cfRule>
  </conditionalFormatting>
  <conditionalFormatting sqref="G8:H8">
    <cfRule type="expression" dxfId="171" priority="172">
      <formula>IF(#REF!="Completed",1,0)</formula>
    </cfRule>
  </conditionalFormatting>
  <conditionalFormatting sqref="G8:H8">
    <cfRule type="expression" dxfId="170" priority="170" stopIfTrue="1">
      <formula>IF(#REF!="Deletion",1,0)</formula>
    </cfRule>
  </conditionalFormatting>
  <conditionalFormatting sqref="G8:H8">
    <cfRule type="expression" dxfId="169" priority="169">
      <formula>IF(#REF!="Completed",1,0)</formula>
    </cfRule>
  </conditionalFormatting>
  <conditionalFormatting sqref="G8:H8">
    <cfRule type="expression" dxfId="168" priority="168" stopIfTrue="1">
      <formula>IF(#REF!="Deletion",1,0)</formula>
    </cfRule>
  </conditionalFormatting>
  <conditionalFormatting sqref="G8:H8">
    <cfRule type="expression" dxfId="167" priority="173">
      <formula>IF(#REF!="NO",1,0)</formula>
    </cfRule>
  </conditionalFormatting>
  <conditionalFormatting sqref="G8:H8">
    <cfRule type="expression" dxfId="166" priority="174" stopIfTrue="1">
      <formula>IF(#REF!="NO",1,0)</formula>
    </cfRule>
  </conditionalFormatting>
  <conditionalFormatting sqref="G26:H26">
    <cfRule type="expression" dxfId="165" priority="163" stopIfTrue="1">
      <formula>IF(#REF!="Completed",1,0)</formula>
    </cfRule>
  </conditionalFormatting>
  <conditionalFormatting sqref="G26:H26">
    <cfRule type="expression" dxfId="164" priority="164">
      <formula>IF(#REF!="Completed",1,0)</formula>
    </cfRule>
  </conditionalFormatting>
  <conditionalFormatting sqref="G26:H26">
    <cfRule type="expression" dxfId="163" priority="162" stopIfTrue="1">
      <formula>IF(#REF!="Deletion",1,0)</formula>
    </cfRule>
  </conditionalFormatting>
  <conditionalFormatting sqref="G26:H26">
    <cfRule type="expression" dxfId="162" priority="165">
      <formula>IF(#REF!="NO",1,0)</formula>
    </cfRule>
  </conditionalFormatting>
  <conditionalFormatting sqref="G26:H26">
    <cfRule type="expression" dxfId="161" priority="166" stopIfTrue="1">
      <formula>IF(#REF!="NO",1,0)</formula>
    </cfRule>
  </conditionalFormatting>
  <conditionalFormatting sqref="G26">
    <cfRule type="expression" dxfId="160" priority="159" stopIfTrue="1">
      <formula>IF(#REF!="Completed",1,0)</formula>
    </cfRule>
  </conditionalFormatting>
  <conditionalFormatting sqref="G26">
    <cfRule type="expression" dxfId="159" priority="161">
      <formula>IF(#REF!="Completed",1,0)</formula>
    </cfRule>
  </conditionalFormatting>
  <conditionalFormatting sqref="G26">
    <cfRule type="expression" dxfId="158" priority="160" stopIfTrue="1">
      <formula>IF(#REF!="Deletion",1,0)</formula>
    </cfRule>
  </conditionalFormatting>
  <conditionalFormatting sqref="H27">
    <cfRule type="expression" dxfId="157" priority="155" stopIfTrue="1">
      <formula>IF(#REF!="Completed",1,0)</formula>
    </cfRule>
  </conditionalFormatting>
  <conditionalFormatting sqref="H27">
    <cfRule type="expression" dxfId="156" priority="156">
      <formula>IF(#REF!="Completed",1,0)</formula>
    </cfRule>
  </conditionalFormatting>
  <conditionalFormatting sqref="H27">
    <cfRule type="expression" dxfId="155" priority="154" stopIfTrue="1">
      <formula>IF(#REF!="Deletion",1,0)</formula>
    </cfRule>
  </conditionalFormatting>
  <conditionalFormatting sqref="H27">
    <cfRule type="expression" dxfId="154" priority="157">
      <formula>IF(#REF!="NO",1,0)</formula>
    </cfRule>
  </conditionalFormatting>
  <conditionalFormatting sqref="H27">
    <cfRule type="expression" dxfId="153" priority="158" stopIfTrue="1">
      <formula>IF(#REF!="NO",1,0)</formula>
    </cfRule>
  </conditionalFormatting>
  <conditionalFormatting sqref="H40 H38">
    <cfRule type="expression" dxfId="152" priority="150" stopIfTrue="1">
      <formula>IF(#REF!="Completed",1,0)</formula>
    </cfRule>
  </conditionalFormatting>
  <conditionalFormatting sqref="H40 H38">
    <cfRule type="expression" dxfId="151" priority="151">
      <formula>IF(#REF!="Completed",1,0)</formula>
    </cfRule>
  </conditionalFormatting>
  <conditionalFormatting sqref="H40 H38">
    <cfRule type="expression" dxfId="150" priority="149" stopIfTrue="1">
      <formula>IF(#REF!="Deletion",1,0)</formula>
    </cfRule>
  </conditionalFormatting>
  <conditionalFormatting sqref="H40 H38">
    <cfRule type="expression" dxfId="149" priority="152">
      <formula>IF(#REF!="NO",1,0)</formula>
    </cfRule>
  </conditionalFormatting>
  <conditionalFormatting sqref="H40 H38">
    <cfRule type="expression" dxfId="148" priority="153" stopIfTrue="1">
      <formula>IF(#REF!="NO",1,0)</formula>
    </cfRule>
  </conditionalFormatting>
  <conditionalFormatting sqref="H39">
    <cfRule type="expression" dxfId="147" priority="145" stopIfTrue="1">
      <formula>IF(#REF!="Completed",1,0)</formula>
    </cfRule>
  </conditionalFormatting>
  <conditionalFormatting sqref="H39">
    <cfRule type="expression" dxfId="146" priority="146">
      <formula>IF(#REF!="Completed",1,0)</formula>
    </cfRule>
  </conditionalFormatting>
  <conditionalFormatting sqref="H39">
    <cfRule type="expression" dxfId="145" priority="144" stopIfTrue="1">
      <formula>IF(#REF!="Deletion",1,0)</formula>
    </cfRule>
  </conditionalFormatting>
  <conditionalFormatting sqref="H39">
    <cfRule type="expression" dxfId="144" priority="147">
      <formula>IF(#REF!="NO",1,0)</formula>
    </cfRule>
  </conditionalFormatting>
  <conditionalFormatting sqref="H39">
    <cfRule type="expression" dxfId="143" priority="148" stopIfTrue="1">
      <formula>IF(#REF!="NO",1,0)</formula>
    </cfRule>
  </conditionalFormatting>
  <conditionalFormatting sqref="G36:H36">
    <cfRule type="expression" dxfId="142" priority="140" stopIfTrue="1">
      <formula>IF(#REF!="Completed",1,0)</formula>
    </cfRule>
  </conditionalFormatting>
  <conditionalFormatting sqref="G36:H36">
    <cfRule type="expression" dxfId="141" priority="141">
      <formula>IF(#REF!="Completed",1,0)</formula>
    </cfRule>
  </conditionalFormatting>
  <conditionalFormatting sqref="G36:H36">
    <cfRule type="expression" dxfId="140" priority="139" stopIfTrue="1">
      <formula>IF(#REF!="Deletion",1,0)</formula>
    </cfRule>
  </conditionalFormatting>
  <conditionalFormatting sqref="G36:H36">
    <cfRule type="expression" dxfId="139" priority="142">
      <formula>IF(#REF!="NO",1,0)</formula>
    </cfRule>
  </conditionalFormatting>
  <conditionalFormatting sqref="G36:H36">
    <cfRule type="expression" dxfId="138" priority="143" stopIfTrue="1">
      <formula>IF(#REF!="NO",1,0)</formula>
    </cfRule>
  </conditionalFormatting>
  <conditionalFormatting sqref="G36">
    <cfRule type="expression" dxfId="137" priority="136" stopIfTrue="1">
      <formula>IF(#REF!="Completed",1,0)</formula>
    </cfRule>
  </conditionalFormatting>
  <conditionalFormatting sqref="G36">
    <cfRule type="expression" dxfId="136" priority="138">
      <formula>IF(#REF!="Completed",1,0)</formula>
    </cfRule>
  </conditionalFormatting>
  <conditionalFormatting sqref="G36">
    <cfRule type="expression" dxfId="135" priority="137" stopIfTrue="1">
      <formula>IF(#REF!="Deletion",1,0)</formula>
    </cfRule>
  </conditionalFormatting>
  <conditionalFormatting sqref="H28">
    <cfRule type="expression" dxfId="134" priority="109" stopIfTrue="1">
      <formula>IF(#REF!="Completed",1,0)</formula>
    </cfRule>
  </conditionalFormatting>
  <conditionalFormatting sqref="H29">
    <cfRule type="expression" dxfId="133" priority="93" stopIfTrue="1">
      <formula>IF(#REF!="Completed",1,0)</formula>
    </cfRule>
  </conditionalFormatting>
  <conditionalFormatting sqref="G27">
    <cfRule type="expression" dxfId="132" priority="132" stopIfTrue="1">
      <formula>IF(#REF!="Completed",1,0)</formula>
    </cfRule>
  </conditionalFormatting>
  <conditionalFormatting sqref="G27">
    <cfRule type="expression" dxfId="131" priority="133">
      <formula>IF(#REF!="Completed",1,0)</formula>
    </cfRule>
  </conditionalFormatting>
  <conditionalFormatting sqref="G27">
    <cfRule type="expression" dxfId="130" priority="131" stopIfTrue="1">
      <formula>IF(#REF!="Deletion",1,0)</formula>
    </cfRule>
  </conditionalFormatting>
  <conditionalFormatting sqref="G27">
    <cfRule type="expression" dxfId="129" priority="134">
      <formula>IF(#REF!="NO",1,0)</formula>
    </cfRule>
  </conditionalFormatting>
  <conditionalFormatting sqref="G27">
    <cfRule type="expression" dxfId="128" priority="135" stopIfTrue="1">
      <formula>IF(#REF!="NO",1,0)</formula>
    </cfRule>
  </conditionalFormatting>
  <conditionalFormatting sqref="G27">
    <cfRule type="expression" dxfId="127" priority="128" stopIfTrue="1">
      <formula>IF(#REF!="Completed",1,0)</formula>
    </cfRule>
  </conditionalFormatting>
  <conditionalFormatting sqref="G27">
    <cfRule type="expression" dxfId="126" priority="130">
      <formula>IF(#REF!="Completed",1,0)</formula>
    </cfRule>
  </conditionalFormatting>
  <conditionalFormatting sqref="G27">
    <cfRule type="expression" dxfId="125" priority="129" stopIfTrue="1">
      <formula>IF(#REF!="Deletion",1,0)</formula>
    </cfRule>
  </conditionalFormatting>
  <conditionalFormatting sqref="G27">
    <cfRule type="expression" dxfId="124" priority="125" stopIfTrue="1">
      <formula>IF(#REF!="Completed",1,0)</formula>
    </cfRule>
  </conditionalFormatting>
  <conditionalFormatting sqref="G27">
    <cfRule type="expression" dxfId="123" priority="127">
      <formula>IF(#REF!="Completed",1,0)</formula>
    </cfRule>
  </conditionalFormatting>
  <conditionalFormatting sqref="G27">
    <cfRule type="expression" dxfId="122" priority="126" stopIfTrue="1">
      <formula>IF(#REF!="Deletion",1,0)</formula>
    </cfRule>
  </conditionalFormatting>
  <conditionalFormatting sqref="G28">
    <cfRule type="expression" dxfId="121" priority="121" stopIfTrue="1">
      <formula>IF(#REF!="Completed",1,0)</formula>
    </cfRule>
  </conditionalFormatting>
  <conditionalFormatting sqref="G28">
    <cfRule type="expression" dxfId="120" priority="122">
      <formula>IF(#REF!="Completed",1,0)</formula>
    </cfRule>
  </conditionalFormatting>
  <conditionalFormatting sqref="G28">
    <cfRule type="expression" dxfId="119" priority="120" stopIfTrue="1">
      <formula>IF(#REF!="Deletion",1,0)</formula>
    </cfRule>
  </conditionalFormatting>
  <conditionalFormatting sqref="G28">
    <cfRule type="expression" dxfId="118" priority="123">
      <formula>IF(#REF!="NO",1,0)</formula>
    </cfRule>
  </conditionalFormatting>
  <conditionalFormatting sqref="G28">
    <cfRule type="expression" dxfId="117" priority="124" stopIfTrue="1">
      <formula>IF(#REF!="NO",1,0)</formula>
    </cfRule>
  </conditionalFormatting>
  <conditionalFormatting sqref="G28">
    <cfRule type="expression" dxfId="116" priority="117" stopIfTrue="1">
      <formula>IF(#REF!="Completed",1,0)</formula>
    </cfRule>
  </conditionalFormatting>
  <conditionalFormatting sqref="G28">
    <cfRule type="expression" dxfId="115" priority="119">
      <formula>IF(#REF!="Completed",1,0)</formula>
    </cfRule>
  </conditionalFormatting>
  <conditionalFormatting sqref="G28">
    <cfRule type="expression" dxfId="114" priority="118" stopIfTrue="1">
      <formula>IF(#REF!="Deletion",1,0)</formula>
    </cfRule>
  </conditionalFormatting>
  <conditionalFormatting sqref="H28">
    <cfRule type="expression" dxfId="113" priority="113" stopIfTrue="1">
      <formula>IF(#REF!="Completed",1,0)</formula>
    </cfRule>
  </conditionalFormatting>
  <conditionalFormatting sqref="H28">
    <cfRule type="expression" dxfId="112" priority="114">
      <formula>IF(#REF!="Completed",1,0)</formula>
    </cfRule>
  </conditionalFormatting>
  <conditionalFormatting sqref="H28">
    <cfRule type="expression" dxfId="111" priority="112" stopIfTrue="1">
      <formula>IF(#REF!="Deletion",1,0)</formula>
    </cfRule>
  </conditionalFormatting>
  <conditionalFormatting sqref="H28">
    <cfRule type="expression" dxfId="110" priority="115">
      <formula>IF(#REF!="NO",1,0)</formula>
    </cfRule>
  </conditionalFormatting>
  <conditionalFormatting sqref="H28">
    <cfRule type="expression" dxfId="109" priority="116" stopIfTrue="1">
      <formula>IF(#REF!="NO",1,0)</formula>
    </cfRule>
  </conditionalFormatting>
  <conditionalFormatting sqref="F39">
    <cfRule type="expression" dxfId="108" priority="55" stopIfTrue="1">
      <formula>IF(#REF!="Completed",1,0)</formula>
    </cfRule>
  </conditionalFormatting>
  <conditionalFormatting sqref="H28">
    <cfRule type="expression" dxfId="107" priority="111">
      <formula>IF(#REF!="Completed",1,0)</formula>
    </cfRule>
  </conditionalFormatting>
  <conditionalFormatting sqref="H28">
    <cfRule type="expression" dxfId="106" priority="110" stopIfTrue="1">
      <formula>IF(#REF!="Deletion",1,0)</formula>
    </cfRule>
  </conditionalFormatting>
  <conditionalFormatting sqref="G29">
    <cfRule type="expression" dxfId="105" priority="105" stopIfTrue="1">
      <formula>IF(#REF!="Completed",1,0)</formula>
    </cfRule>
  </conditionalFormatting>
  <conditionalFormatting sqref="G29">
    <cfRule type="expression" dxfId="104" priority="106">
      <formula>IF(#REF!="Completed",1,0)</formula>
    </cfRule>
  </conditionalFormatting>
  <conditionalFormatting sqref="G29">
    <cfRule type="expression" dxfId="103" priority="104" stopIfTrue="1">
      <formula>IF(#REF!="Deletion",1,0)</formula>
    </cfRule>
  </conditionalFormatting>
  <conditionalFormatting sqref="G29">
    <cfRule type="expression" dxfId="102" priority="107">
      <formula>IF(#REF!="NO",1,0)</formula>
    </cfRule>
  </conditionalFormatting>
  <conditionalFormatting sqref="G29">
    <cfRule type="expression" dxfId="101" priority="108" stopIfTrue="1">
      <formula>IF(#REF!="NO",1,0)</formula>
    </cfRule>
  </conditionalFormatting>
  <conditionalFormatting sqref="G29">
    <cfRule type="expression" dxfId="100" priority="101" stopIfTrue="1">
      <formula>IF(#REF!="Completed",1,0)</formula>
    </cfRule>
  </conditionalFormatting>
  <conditionalFormatting sqref="G29">
    <cfRule type="expression" dxfId="99" priority="103">
      <formula>IF(#REF!="Completed",1,0)</formula>
    </cfRule>
  </conditionalFormatting>
  <conditionalFormatting sqref="G29">
    <cfRule type="expression" dxfId="98" priority="102" stopIfTrue="1">
      <formula>IF(#REF!="Deletion",1,0)</formula>
    </cfRule>
  </conditionalFormatting>
  <conditionalFormatting sqref="H29">
    <cfRule type="expression" dxfId="97" priority="97" stopIfTrue="1">
      <formula>IF(#REF!="Completed",1,0)</formula>
    </cfRule>
  </conditionalFormatting>
  <conditionalFormatting sqref="H29">
    <cfRule type="expression" dxfId="96" priority="98">
      <formula>IF(#REF!="Completed",1,0)</formula>
    </cfRule>
  </conditionalFormatting>
  <conditionalFormatting sqref="H29">
    <cfRule type="expression" dxfId="95" priority="96" stopIfTrue="1">
      <formula>IF(#REF!="Deletion",1,0)</formula>
    </cfRule>
  </conditionalFormatting>
  <conditionalFormatting sqref="H29">
    <cfRule type="expression" dxfId="94" priority="99">
      <formula>IF(#REF!="NO",1,0)</formula>
    </cfRule>
  </conditionalFormatting>
  <conditionalFormatting sqref="H29">
    <cfRule type="expression" dxfId="93" priority="100" stopIfTrue="1">
      <formula>IF(#REF!="NO",1,0)</formula>
    </cfRule>
  </conditionalFormatting>
  <conditionalFormatting sqref="H29">
    <cfRule type="expression" dxfId="92" priority="95">
      <formula>IF(#REF!="Completed",1,0)</formula>
    </cfRule>
  </conditionalFormatting>
  <conditionalFormatting sqref="H29">
    <cfRule type="expression" dxfId="91" priority="94" stopIfTrue="1">
      <formula>IF(#REF!="Deletion",1,0)</formula>
    </cfRule>
  </conditionalFormatting>
  <conditionalFormatting sqref="G38">
    <cfRule type="expression" dxfId="90" priority="89" stopIfTrue="1">
      <formula>IF(#REF!="Completed",1,0)</formula>
    </cfRule>
  </conditionalFormatting>
  <conditionalFormatting sqref="G38">
    <cfRule type="expression" dxfId="89" priority="90">
      <formula>IF(#REF!="Completed",1,0)</formula>
    </cfRule>
  </conditionalFormatting>
  <conditionalFormatting sqref="G38">
    <cfRule type="expression" dxfId="88" priority="88" stopIfTrue="1">
      <formula>IF(#REF!="Deletion",1,0)</formula>
    </cfRule>
  </conditionalFormatting>
  <conditionalFormatting sqref="G38">
    <cfRule type="expression" dxfId="87" priority="91">
      <formula>IF(#REF!="NO",1,0)</formula>
    </cfRule>
  </conditionalFormatting>
  <conditionalFormatting sqref="G38">
    <cfRule type="expression" dxfId="86" priority="92" stopIfTrue="1">
      <formula>IF(#REF!="NO",1,0)</formula>
    </cfRule>
  </conditionalFormatting>
  <conditionalFormatting sqref="G38">
    <cfRule type="expression" dxfId="85" priority="85" stopIfTrue="1">
      <formula>IF(#REF!="Completed",1,0)</formula>
    </cfRule>
  </conditionalFormatting>
  <conditionalFormatting sqref="G38">
    <cfRule type="expression" dxfId="84" priority="87">
      <formula>IF(#REF!="Completed",1,0)</formula>
    </cfRule>
  </conditionalFormatting>
  <conditionalFormatting sqref="G38">
    <cfRule type="expression" dxfId="83" priority="86" stopIfTrue="1">
      <formula>IF(#REF!="Deletion",1,0)</formula>
    </cfRule>
  </conditionalFormatting>
  <conditionalFormatting sqref="G39">
    <cfRule type="expression" dxfId="82" priority="81" stopIfTrue="1">
      <formula>IF(#REF!="Completed",1,0)</formula>
    </cfRule>
  </conditionalFormatting>
  <conditionalFormatting sqref="G39">
    <cfRule type="expression" dxfId="81" priority="82">
      <formula>IF(#REF!="Completed",1,0)</formula>
    </cfRule>
  </conditionalFormatting>
  <conditionalFormatting sqref="G39">
    <cfRule type="expression" dxfId="80" priority="80" stopIfTrue="1">
      <formula>IF(#REF!="Deletion",1,0)</formula>
    </cfRule>
  </conditionalFormatting>
  <conditionalFormatting sqref="G39">
    <cfRule type="expression" dxfId="79" priority="83">
      <formula>IF(#REF!="NO",1,0)</formula>
    </cfRule>
  </conditionalFormatting>
  <conditionalFormatting sqref="G39">
    <cfRule type="expression" dxfId="78" priority="84" stopIfTrue="1">
      <formula>IF(#REF!="NO",1,0)</formula>
    </cfRule>
  </conditionalFormatting>
  <conditionalFormatting sqref="G39">
    <cfRule type="expression" dxfId="77" priority="77" stopIfTrue="1">
      <formula>IF(#REF!="Completed",1,0)</formula>
    </cfRule>
  </conditionalFormatting>
  <conditionalFormatting sqref="G39">
    <cfRule type="expression" dxfId="76" priority="79">
      <formula>IF(#REF!="Completed",1,0)</formula>
    </cfRule>
  </conditionalFormatting>
  <conditionalFormatting sqref="G39">
    <cfRule type="expression" dxfId="75" priority="78" stopIfTrue="1">
      <formula>IF(#REF!="Deletion",1,0)</formula>
    </cfRule>
  </conditionalFormatting>
  <conditionalFormatting sqref="F38">
    <cfRule type="expression" dxfId="74" priority="73" stopIfTrue="1">
      <formula>IF(#REF!="Completed",1,0)</formula>
    </cfRule>
  </conditionalFormatting>
  <conditionalFormatting sqref="F38">
    <cfRule type="expression" dxfId="73" priority="74">
      <formula>IF(#REF!="Completed",1,0)</formula>
    </cfRule>
  </conditionalFormatting>
  <conditionalFormatting sqref="F38">
    <cfRule type="expression" dxfId="72" priority="72" stopIfTrue="1">
      <formula>IF(#REF!="Deletion",1,0)</formula>
    </cfRule>
  </conditionalFormatting>
  <conditionalFormatting sqref="F38">
    <cfRule type="expression" dxfId="71" priority="75">
      <formula>IF(#REF!="NO",1,0)</formula>
    </cfRule>
  </conditionalFormatting>
  <conditionalFormatting sqref="F38">
    <cfRule type="expression" dxfId="70" priority="76" stopIfTrue="1">
      <formula>IF(#REF!="NO",1,0)</formula>
    </cfRule>
  </conditionalFormatting>
  <conditionalFormatting sqref="F38">
    <cfRule type="expression" dxfId="69" priority="69" stopIfTrue="1">
      <formula>IF(#REF!="Completed",1,0)</formula>
    </cfRule>
  </conditionalFormatting>
  <conditionalFormatting sqref="F38">
    <cfRule type="expression" dxfId="68" priority="71">
      <formula>IF(#REF!="Completed",1,0)</formula>
    </cfRule>
  </conditionalFormatting>
  <conditionalFormatting sqref="F38">
    <cfRule type="expression" dxfId="67" priority="70" stopIfTrue="1">
      <formula>IF(#REF!="Deletion",1,0)</formula>
    </cfRule>
  </conditionalFormatting>
  <conditionalFormatting sqref="F38">
    <cfRule type="expression" dxfId="66" priority="66" stopIfTrue="1">
      <formula>IF(#REF!="Completed",1,0)</formula>
    </cfRule>
  </conditionalFormatting>
  <conditionalFormatting sqref="F38">
    <cfRule type="expression" dxfId="65" priority="68">
      <formula>IF(#REF!="Completed",1,0)</formula>
    </cfRule>
  </conditionalFormatting>
  <conditionalFormatting sqref="F38">
    <cfRule type="expression" dxfId="64" priority="67" stopIfTrue="1">
      <formula>IF(#REF!="Deletion",1,0)</formula>
    </cfRule>
  </conditionalFormatting>
  <conditionalFormatting sqref="F39">
    <cfRule type="expression" dxfId="63" priority="62" stopIfTrue="1">
      <formula>IF(#REF!="Completed",1,0)</formula>
    </cfRule>
  </conditionalFormatting>
  <conditionalFormatting sqref="F39">
    <cfRule type="expression" dxfId="62" priority="63">
      <formula>IF(#REF!="Completed",1,0)</formula>
    </cfRule>
  </conditionalFormatting>
  <conditionalFormatting sqref="F39">
    <cfRule type="expression" dxfId="61" priority="61" stopIfTrue="1">
      <formula>IF(#REF!="Deletion",1,0)</formula>
    </cfRule>
  </conditionalFormatting>
  <conditionalFormatting sqref="F39">
    <cfRule type="expression" dxfId="60" priority="64">
      <formula>IF(#REF!="NO",1,0)</formula>
    </cfRule>
  </conditionalFormatting>
  <conditionalFormatting sqref="F39">
    <cfRule type="expression" dxfId="59" priority="65" stopIfTrue="1">
      <formula>IF(#REF!="NO",1,0)</formula>
    </cfRule>
  </conditionalFormatting>
  <conditionalFormatting sqref="F39">
    <cfRule type="expression" dxfId="58" priority="58" stopIfTrue="1">
      <formula>IF(#REF!="Completed",1,0)</formula>
    </cfRule>
  </conditionalFormatting>
  <conditionalFormatting sqref="F39">
    <cfRule type="expression" dxfId="57" priority="60">
      <formula>IF(#REF!="Completed",1,0)</formula>
    </cfRule>
  </conditionalFormatting>
  <conditionalFormatting sqref="F39">
    <cfRule type="expression" dxfId="56" priority="59" stopIfTrue="1">
      <formula>IF(#REF!="Deletion",1,0)</formula>
    </cfRule>
  </conditionalFormatting>
  <conditionalFormatting sqref="F39">
    <cfRule type="expression" dxfId="55" priority="57">
      <formula>IF(#REF!="Completed",1,0)</formula>
    </cfRule>
  </conditionalFormatting>
  <conditionalFormatting sqref="F39">
    <cfRule type="expression" dxfId="54" priority="56" stopIfTrue="1">
      <formula>IF(#REF!="Deletion",1,0)</formula>
    </cfRule>
  </conditionalFormatting>
  <conditionalFormatting sqref="G40">
    <cfRule type="expression" dxfId="53" priority="43" stopIfTrue="1">
      <formula>IF(#REF!="Completed",1,0)</formula>
    </cfRule>
  </conditionalFormatting>
  <conditionalFormatting sqref="G40">
    <cfRule type="expression" dxfId="52" priority="44">
      <formula>IF(#REF!="Completed",1,0)</formula>
    </cfRule>
  </conditionalFormatting>
  <conditionalFormatting sqref="G40">
    <cfRule type="expression" dxfId="51" priority="42" stopIfTrue="1">
      <formula>IF(#REF!="Deletion",1,0)</formula>
    </cfRule>
  </conditionalFormatting>
  <conditionalFormatting sqref="G40">
    <cfRule type="expression" dxfId="50" priority="45">
      <formula>IF(#REF!="NO",1,0)</formula>
    </cfRule>
  </conditionalFormatting>
  <conditionalFormatting sqref="G40">
    <cfRule type="expression" dxfId="49" priority="46" stopIfTrue="1">
      <formula>IF(#REF!="NO",1,0)</formula>
    </cfRule>
  </conditionalFormatting>
  <conditionalFormatting sqref="G40">
    <cfRule type="expression" dxfId="48" priority="39" stopIfTrue="1">
      <formula>IF(#REF!="Completed",1,0)</formula>
    </cfRule>
  </conditionalFormatting>
  <conditionalFormatting sqref="G40">
    <cfRule type="expression" dxfId="47" priority="41">
      <formula>IF(#REF!="Completed",1,0)</formula>
    </cfRule>
  </conditionalFormatting>
  <conditionalFormatting sqref="G40">
    <cfRule type="expression" dxfId="46" priority="40" stopIfTrue="1">
      <formula>IF(#REF!="Deletion",1,0)</formula>
    </cfRule>
  </conditionalFormatting>
  <conditionalFormatting sqref="F40">
    <cfRule type="expression" dxfId="45" priority="51" stopIfTrue="1">
      <formula>IF(#REF!="Completed",1,0)</formula>
    </cfRule>
  </conditionalFormatting>
  <conditionalFormatting sqref="F40">
    <cfRule type="expression" dxfId="44" priority="52">
      <formula>IF(#REF!="Completed",1,0)</formula>
    </cfRule>
  </conditionalFormatting>
  <conditionalFormatting sqref="F40">
    <cfRule type="expression" dxfId="43" priority="50" stopIfTrue="1">
      <formula>IF(#REF!="Deletion",1,0)</formula>
    </cfRule>
  </conditionalFormatting>
  <conditionalFormatting sqref="F40">
    <cfRule type="expression" dxfId="42" priority="53">
      <formula>IF(#REF!="NO",1,0)</formula>
    </cfRule>
  </conditionalFormatting>
  <conditionalFormatting sqref="F40">
    <cfRule type="expression" dxfId="41" priority="54" stopIfTrue="1">
      <formula>IF(#REF!="NO",1,0)</formula>
    </cfRule>
  </conditionalFormatting>
  <conditionalFormatting sqref="F40">
    <cfRule type="expression" dxfId="40" priority="47" stopIfTrue="1">
      <formula>IF(#REF!="Completed",1,0)</formula>
    </cfRule>
  </conditionalFormatting>
  <conditionalFormatting sqref="F40">
    <cfRule type="expression" dxfId="39" priority="49">
      <formula>IF(#REF!="Completed",1,0)</formula>
    </cfRule>
  </conditionalFormatting>
  <conditionalFormatting sqref="F40">
    <cfRule type="expression" dxfId="38" priority="48" stopIfTrue="1">
      <formula>IF(#REF!="Deletion",1,0)</formula>
    </cfRule>
  </conditionalFormatting>
  <conditionalFormatting sqref="F28">
    <cfRule type="expression" dxfId="37" priority="31" stopIfTrue="1">
      <formula>IF(#REF!="Completed",1,0)</formula>
    </cfRule>
  </conditionalFormatting>
  <conditionalFormatting sqref="F29">
    <cfRule type="expression" dxfId="36" priority="23" stopIfTrue="1">
      <formula>IF(#REF!="Completed",1,0)</formula>
    </cfRule>
  </conditionalFormatting>
  <conditionalFormatting sqref="F28">
    <cfRule type="expression" dxfId="35" priority="35" stopIfTrue="1">
      <formula>IF(#REF!="Completed",1,0)</formula>
    </cfRule>
  </conditionalFormatting>
  <conditionalFormatting sqref="F28">
    <cfRule type="expression" dxfId="34" priority="36">
      <formula>IF(#REF!="Completed",1,0)</formula>
    </cfRule>
  </conditionalFormatting>
  <conditionalFormatting sqref="F28">
    <cfRule type="expression" dxfId="33" priority="34" stopIfTrue="1">
      <formula>IF(#REF!="Deletion",1,0)</formula>
    </cfRule>
  </conditionalFormatting>
  <conditionalFormatting sqref="F28">
    <cfRule type="expression" dxfId="32" priority="37">
      <formula>IF(#REF!="NO",1,0)</formula>
    </cfRule>
  </conditionalFormatting>
  <conditionalFormatting sqref="F28">
    <cfRule type="expression" dxfId="31" priority="38" stopIfTrue="1">
      <formula>IF(#REF!="NO",1,0)</formula>
    </cfRule>
  </conditionalFormatting>
  <conditionalFormatting sqref="F28">
    <cfRule type="expression" dxfId="30" priority="33">
      <formula>IF(#REF!="Completed",1,0)</formula>
    </cfRule>
  </conditionalFormatting>
  <conditionalFormatting sqref="F28">
    <cfRule type="expression" dxfId="29" priority="32" stopIfTrue="1">
      <formula>IF(#REF!="Deletion",1,0)</formula>
    </cfRule>
  </conditionalFormatting>
  <conditionalFormatting sqref="F29">
    <cfRule type="expression" dxfId="28" priority="27" stopIfTrue="1">
      <formula>IF(#REF!="Completed",1,0)</formula>
    </cfRule>
  </conditionalFormatting>
  <conditionalFormatting sqref="F29">
    <cfRule type="expression" dxfId="27" priority="28">
      <formula>IF(#REF!="Completed",1,0)</formula>
    </cfRule>
  </conditionalFormatting>
  <conditionalFormatting sqref="F29">
    <cfRule type="expression" dxfId="26" priority="26" stopIfTrue="1">
      <formula>IF(#REF!="Deletion",1,0)</formula>
    </cfRule>
  </conditionalFormatting>
  <conditionalFormatting sqref="F29">
    <cfRule type="expression" dxfId="25" priority="29">
      <formula>IF(#REF!="NO",1,0)</formula>
    </cfRule>
  </conditionalFormatting>
  <conditionalFormatting sqref="F29">
    <cfRule type="expression" dxfId="24" priority="30" stopIfTrue="1">
      <formula>IF(#REF!="NO",1,0)</formula>
    </cfRule>
  </conditionalFormatting>
  <conditionalFormatting sqref="F29">
    <cfRule type="expression" dxfId="23" priority="25">
      <formula>IF(#REF!="Completed",1,0)</formula>
    </cfRule>
  </conditionalFormatting>
  <conditionalFormatting sqref="F29">
    <cfRule type="expression" dxfId="22" priority="24" stopIfTrue="1">
      <formula>IF(#REF!="Deletion",1,0)</formula>
    </cfRule>
  </conditionalFormatting>
  <conditionalFormatting sqref="G7">
    <cfRule type="expression" dxfId="21" priority="19" stopIfTrue="1">
      <formula>IF(#REF!="Completed",1,0)</formula>
    </cfRule>
  </conditionalFormatting>
  <conditionalFormatting sqref="G7">
    <cfRule type="expression" dxfId="20" priority="15" stopIfTrue="1">
      <formula>IF(#REF!="Completed",1,0)</formula>
    </cfRule>
  </conditionalFormatting>
  <conditionalFormatting sqref="G7">
    <cfRule type="expression" dxfId="19" priority="20">
      <formula>IF(#REF!="Completed",1,0)</formula>
    </cfRule>
  </conditionalFormatting>
  <conditionalFormatting sqref="G7">
    <cfRule type="expression" dxfId="18" priority="18" stopIfTrue="1">
      <formula>IF(#REF!="Deletion",1,0)</formula>
    </cfRule>
  </conditionalFormatting>
  <conditionalFormatting sqref="G7">
    <cfRule type="expression" dxfId="17" priority="17">
      <formula>IF(#REF!="Completed",1,0)</formula>
    </cfRule>
  </conditionalFormatting>
  <conditionalFormatting sqref="G7">
    <cfRule type="expression" dxfId="16" priority="16" stopIfTrue="1">
      <formula>IF(#REF!="Deletion",1,0)</formula>
    </cfRule>
  </conditionalFormatting>
  <conditionalFormatting sqref="G7">
    <cfRule type="expression" dxfId="15" priority="21">
      <formula>IF(#REF!="NO",1,0)</formula>
    </cfRule>
  </conditionalFormatting>
  <conditionalFormatting sqref="G7">
    <cfRule type="expression" dxfId="14" priority="22" stopIfTrue="1">
      <formula>IF(#REF!="NO",1,0)</formula>
    </cfRule>
  </conditionalFormatting>
  <conditionalFormatting sqref="G7">
    <cfRule type="expression" dxfId="13" priority="12" stopIfTrue="1">
      <formula>IF(#REF!="Completed",1,0)</formula>
    </cfRule>
  </conditionalFormatting>
  <conditionalFormatting sqref="G7">
    <cfRule type="expression" dxfId="12" priority="14">
      <formula>IF(#REF!="Completed",1,0)</formula>
    </cfRule>
  </conditionalFormatting>
  <conditionalFormatting sqref="G7">
    <cfRule type="expression" dxfId="11" priority="13" stopIfTrue="1">
      <formula>IF(#REF!="Deletion",1,0)</formula>
    </cfRule>
  </conditionalFormatting>
  <conditionalFormatting sqref="E48">
    <cfRule type="expression" dxfId="10" priority="8" stopIfTrue="1">
      <formula>IF(#REF!="Completed",1,0)</formula>
    </cfRule>
  </conditionalFormatting>
  <conditionalFormatting sqref="E48">
    <cfRule type="expression" dxfId="9" priority="9">
      <formula>IF(#REF!="Completed",1,0)</formula>
    </cfRule>
  </conditionalFormatting>
  <conditionalFormatting sqref="E48">
    <cfRule type="expression" dxfId="8" priority="7" stopIfTrue="1">
      <formula>IF(#REF!="Deletion",1,0)</formula>
    </cfRule>
  </conditionalFormatting>
  <conditionalFormatting sqref="E48">
    <cfRule type="expression" dxfId="7" priority="10">
      <formula>IF(#REF!="NO",1,0)</formula>
    </cfRule>
  </conditionalFormatting>
  <conditionalFormatting sqref="E48">
    <cfRule type="expression" dxfId="6" priority="11" stopIfTrue="1">
      <formula>IF(#REF!="NO",1,0)</formula>
    </cfRule>
  </conditionalFormatting>
  <conditionalFormatting sqref="A48">
    <cfRule type="expression" dxfId="5" priority="3" stopIfTrue="1">
      <formula>IF(#REF!="Completed",1,0)</formula>
    </cfRule>
  </conditionalFormatting>
  <conditionalFormatting sqref="A48">
    <cfRule type="expression" dxfId="4" priority="4">
      <formula>IF(#REF!="Completed",1,0)</formula>
    </cfRule>
  </conditionalFormatting>
  <conditionalFormatting sqref="A48">
    <cfRule type="expression" dxfId="3" priority="5">
      <formula>IF(#REF!="NO",1,0)</formula>
    </cfRule>
  </conditionalFormatting>
  <conditionalFormatting sqref="A48">
    <cfRule type="expression" dxfId="2" priority="6" stopIfTrue="1">
      <formula>IF(#REF!="NO",1,0)</formula>
    </cfRule>
  </conditionalFormatting>
  <conditionalFormatting sqref="H48">
    <cfRule type="expression" dxfId="1" priority="1">
      <formula>IF(#REF!="NO",1,0)</formula>
    </cfRule>
  </conditionalFormatting>
  <conditionalFormatting sqref="H48">
    <cfRule type="expression" dxfId="0" priority="2" stopIfTrue="1">
      <formula>IF(#REF!="NO",1,0)</formula>
    </cfRule>
  </conditionalFormatting>
  <dataValidations count="3">
    <dataValidation type="date" allowBlank="1" showInputMessage="1" showErrorMessage="1" errorTitle="Subcontracting start &amp; end date" error="The subcontracting declaration form is for delivery in the academic year 13/14. You must declare dates in the format DD/MM/YYYY between 01/08/2013 and 31/07/2014" sqref="C2:D47" xr:uid="{00000000-0002-0000-0300-000000000000}">
      <formula1>41487</formula1>
      <formula2>41851</formula2>
    </dataValidation>
    <dataValidation type="list" allowBlank="1" showInputMessage="1" showErrorMessage="1" errorTitle="Funding Type Error" error="You must select a funding type from the drop-down list" sqref="E2:E48" xr:uid="{00000000-0002-0000-0300-000001000000}">
      <formula1>Funding</formula1>
    </dataValidation>
    <dataValidation type="textLength" operator="equal" allowBlank="1" showInputMessage="1" showErrorMessage="1" errorTitle="UKPRN" error="The UKPRN must contain all 8 digits in order for the form to be valid" sqref="B42:B47 B2:B40" xr:uid="{00000000-0002-0000-0300-000002000000}">
      <formula1>8</formula1>
    </dataValidation>
  </dataValidations>
  <pageMargins left="0.7" right="0.7" top="0.75" bottom="0.75" header="0.3" footer="0.3"/>
  <pageSetup paperSize="9" orientation="portrait" r:id="rId1"/>
  <headerFooter>
    <oddHeader>&amp;L&amp;"Calibri"&amp;10&amp;K000000Classified: Internal Personal and Confidential&amp;1#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95EFDE218124F41A39437AA860B391E" ma:contentTypeVersion="15" ma:contentTypeDescription="Create a new document." ma:contentTypeScope="" ma:versionID="94a68de8b0e7d745ba3cb0a8c7168c4b">
  <xsd:schema xmlns:xsd="http://www.w3.org/2001/XMLSchema" xmlns:xs="http://www.w3.org/2001/XMLSchema" xmlns:p="http://schemas.microsoft.com/office/2006/metadata/properties" xmlns:ns1="http://schemas.microsoft.com/sharepoint/v3" xmlns:ns2="39022ca7-da8b-462c-ac53-cf911d2e7c5d" xmlns:ns3="21fe2dc5-e687-4b08-a992-8b5ade4d5474" targetNamespace="http://schemas.microsoft.com/office/2006/metadata/properties" ma:root="true" ma:fieldsID="f7058e01509406c2777227b7b00b01d9" ns1:_="" ns2:_="" ns3:_="">
    <xsd:import namespace="http://schemas.microsoft.com/sharepoint/v3"/>
    <xsd:import namespace="39022ca7-da8b-462c-ac53-cf911d2e7c5d"/>
    <xsd:import namespace="21fe2dc5-e687-4b08-a992-8b5ade4d547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1:_ip_UnifiedCompliancePolicyProperties" minOccurs="0"/>
                <xsd:element ref="ns1:_ip_UnifiedCompliancePolicyUIAction" minOccurs="0"/>
                <xsd:element ref="ns2:MediaServiceAutoKeyPoints" minOccurs="0"/>
                <xsd:element ref="ns2:MediaServiceKeyPoint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8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9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022ca7-da8b-462c-ac53-cf911d2e7c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2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fe2dc5-e687-4b08-a992-8b5ade4d5474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41799E5-6D13-4109-9797-F167D3473023}"/>
</file>

<file path=customXml/itemProps2.xml><?xml version="1.0" encoding="utf-8"?>
<ds:datastoreItem xmlns:ds="http://schemas.openxmlformats.org/officeDocument/2006/customXml" ds:itemID="{E4148E3A-93FA-4462-BD5C-3D1E8C097AC1}"/>
</file>

<file path=customXml/itemProps3.xml><?xml version="1.0" encoding="utf-8"?>
<ds:datastoreItem xmlns:ds="http://schemas.openxmlformats.org/officeDocument/2006/customXml" ds:itemID="{E546B323-D6BC-4D00-87B9-A4E69431BF4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Economic Solutions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Ward, Jade (Churchgate Academy)</dc:creator>
  <cp:keywords/>
  <dc:description/>
  <cp:lastModifiedBy/>
  <cp:revision/>
  <dcterms:created xsi:type="dcterms:W3CDTF">2016-09-26T13:12:29Z</dcterms:created>
  <dcterms:modified xsi:type="dcterms:W3CDTF">2021-10-12T10:37:59Z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00927df-381f-4b47-9442-9474f463c8ff_Enabled">
    <vt:lpwstr>True</vt:lpwstr>
  </property>
  <property fmtid="{D5CDD505-2E9C-101B-9397-08002B2CF9AE}" pid="3" name="MSIP_Label_700927df-381f-4b47-9442-9474f463c8ff_SiteId">
    <vt:lpwstr>08103169-4a6e-4778-9735-09cc96096d8f</vt:lpwstr>
  </property>
  <property fmtid="{D5CDD505-2E9C-101B-9397-08002B2CF9AE}" pid="4" name="MSIP_Label_700927df-381f-4b47-9442-9474f463c8ff_Owner">
    <vt:lpwstr>Pearl.Unsworth@gceducationandskills.ac.uk</vt:lpwstr>
  </property>
  <property fmtid="{D5CDD505-2E9C-101B-9397-08002B2CF9AE}" pid="5" name="MSIP_Label_700927df-381f-4b47-9442-9474f463c8ff_SetDate">
    <vt:lpwstr>2019-11-26T14:17:37.9263094Z</vt:lpwstr>
  </property>
  <property fmtid="{D5CDD505-2E9C-101B-9397-08002B2CF9AE}" pid="6" name="MSIP_Label_700927df-381f-4b47-9442-9474f463c8ff_Name">
    <vt:lpwstr>Internal Personal and Confidential</vt:lpwstr>
  </property>
  <property fmtid="{D5CDD505-2E9C-101B-9397-08002B2CF9AE}" pid="7" name="MSIP_Label_700927df-381f-4b47-9442-9474f463c8ff_Application">
    <vt:lpwstr>Microsoft Azure Information Protection</vt:lpwstr>
  </property>
  <property fmtid="{D5CDD505-2E9C-101B-9397-08002B2CF9AE}" pid="8" name="MSIP_Label_700927df-381f-4b47-9442-9474f463c8ff_ActionId">
    <vt:lpwstr>da56c02f-a535-4f7a-a5f1-4fde4f4da9e0</vt:lpwstr>
  </property>
  <property fmtid="{D5CDD505-2E9C-101B-9397-08002B2CF9AE}" pid="9" name="MSIP_Label_700927df-381f-4b47-9442-9474f463c8ff_Extended_MSFT_Method">
    <vt:lpwstr>Automatic</vt:lpwstr>
  </property>
  <property fmtid="{D5CDD505-2E9C-101B-9397-08002B2CF9AE}" pid="10" name="Sensitivity">
    <vt:lpwstr>Internal Personal and Confidential</vt:lpwstr>
  </property>
  <property fmtid="{D5CDD505-2E9C-101B-9397-08002B2CF9AE}" pid="11" name="ContentTypeId">
    <vt:lpwstr>0x010100895EFDE218124F41A39437AA860B391E</vt:lpwstr>
  </property>
</Properties>
</file>